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2024" sheetId="1" r:id="rId1"/>
  </sheets>
  <definedNames>
    <definedName name="_xlnm.Print_Titles" localSheetId="0">'2024'!$11:$11</definedName>
  </definedNames>
  <calcPr fullCalcOnLoad="1"/>
</workbook>
</file>

<file path=xl/sharedStrings.xml><?xml version="1.0" encoding="utf-8"?>
<sst xmlns="http://schemas.openxmlformats.org/spreadsheetml/2006/main" count="108" uniqueCount="107">
  <si>
    <t>Наименование</t>
  </si>
  <si>
    <t>Раздел, подраздел</t>
  </si>
  <si>
    <t>в рублях</t>
  </si>
  <si>
    <t xml:space="preserve">к решению Районной Думы </t>
  </si>
  <si>
    <t>0100</t>
  </si>
  <si>
    <t>0104</t>
  </si>
  <si>
    <t>0105</t>
  </si>
  <si>
    <t>0106</t>
  </si>
  <si>
    <t>0111</t>
  </si>
  <si>
    <t>0113</t>
  </si>
  <si>
    <t>0300</t>
  </si>
  <si>
    <t>0304</t>
  </si>
  <si>
    <t>0309</t>
  </si>
  <si>
    <t>0310</t>
  </si>
  <si>
    <t>0400</t>
  </si>
  <si>
    <t>0405</t>
  </si>
  <si>
    <t>0406</t>
  </si>
  <si>
    <t>0408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</si>
  <si>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</si>
  <si>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</si>
  <si>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</si>
  <si>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</si>
  <si>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</si>
  <si>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</si>
  <si>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</si>
  <si>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</si>
  <si>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</si>
  <si>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</si>
  <si>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</si>
  <si>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</si>
  <si>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</si>
  <si>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</si>
  <si>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</si>
  <si>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</si>
  <si>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</si>
  <si>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</si>
  <si>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</si>
  <si>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</si>
  <si>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</si>
  <si>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1101</t>
  </si>
  <si>
    <t>1200</t>
  </si>
  <si>
    <t>1201</t>
  </si>
  <si>
    <t>1202</t>
  </si>
  <si>
    <t>1400</t>
  </si>
  <si>
    <t>1401</t>
  </si>
  <si>
    <t>1403</t>
  </si>
  <si>
    <t xml:space="preserve">  ОБЩЕГОСУДАРСТВЕННЫЕ ВОПРОСЫ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</si>
  <si>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</si>
  <si>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Судебная система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</si>
  <si>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</si>
  <si>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</si>
  <si>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</si>
  <si>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</si>
  <si>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</si>
  <si>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Гражданская оборона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</si>
  <si>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</si>
  <si>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НАЦИОНАЛЬНАЯ ЭКОНОМИКА</t>
  </si>
  <si>
    <t xml:space="preserve">    Сельское хозяйство и рыболовство</t>
  </si>
  <si>
    <t xml:space="preserve">    Водное хозяйство</t>
  </si>
  <si>
    <t xml:space="preserve">    Транспорт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</si>
  <si>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</si>
  <si>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</si>
  <si>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</si>
  <si>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Коммунальное хозяйство</t>
  </si>
  <si>
    <t xml:space="preserve">    Благоустройство</t>
  </si>
  <si>
    <t xml:space="preserve">  ОХРАНА ОКРУЖАЮЩЕЙ СРЕДЫ</t>
  </si>
  <si>
    <t>0600</t>
  </si>
  <si>
    <t xml:space="preserve">    Охрана объектов растительного и животного мира и среды их обитания</t>
  </si>
  <si>
    <t>0603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</si>
  <si>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</si>
  <si>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</si>
  <si>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</si>
  <si>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</si>
  <si>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</si>
  <si>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</si>
  <si>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</si>
  <si>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</si>
  <si>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</si>
  <si>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</si>
  <si>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</si>
  <si>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обслуживание населения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</si>
  <si>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</si>
  <si>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</si>
  <si>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</si>
  <si>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</si>
  <si>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</si>
  <si>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СРЕДСТВА МАССОВОЙ ИНФОРМАЦИИ</t>
  </si>
  <si>
    <t xml:space="preserve">    Телевидение и радиовещание</t>
  </si>
  <si>
    <t xml:space="preserve">    Периодическая печать и издательства</t>
  </si>
  <si>
    <t xml:space="preserve">  МЕЖБЮДЖЕТНЫЕ ТРАНСФЕРТЫ ОБЩЕГО ХАРАКТЕРА БЮДЖЕТАМ БЮДЖЕТНОЙ СИСТЕМЫ РОССИЙСКОЙ ФЕДЕРАЦИИ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</si>
  <si>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</si>
  <si>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</si>
  <si>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>Измененные бюджетные ассигнования на 2024 год</t>
  </si>
  <si>
    <t xml:space="preserve">Всего расходов:   </t>
  </si>
  <si>
    <t>Приложение №10</t>
  </si>
  <si>
    <t>Распределение бюджетных ассигнований по разделам и подразделам бюджетной классификации  на 2024 год</t>
  </si>
  <si>
    <t xml:space="preserve">    Спорт высших достижений</t>
  </si>
  <si>
    <t>1103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</si>
  <si>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</si>
  <si>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</si>
  <si>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</si>
  <si>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</si>
  <si>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>№ 245 от 21.12.2023</t>
  </si>
  <si>
    <t>поправка   (+ -)</t>
  </si>
  <si>
    <t>Утверждено с учетом поправки</t>
  </si>
  <si>
    <t>Приложение №4</t>
  </si>
  <si>
    <t>№ 257 от 25.01.2024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</si>
</sst>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00"/>
    <numFmt numFmtId="175" formatCode="#,##0.0"/>
    <numFmt numFmtId="176" formatCode="#,##0.000"/>
    <numFmt numFmtId="177" formatCode="0.0%"/>
    <numFmt numFmtId="178" formatCode="0.000%"/>
    <numFmt numFmtId="179" formatCode="0.0"/>
    <numFmt numFmtId="180" formatCode="#,##0.0000"/>
    <numFmt numFmtId="181" formatCode="#,##0.00000"/>
    <numFmt numFmtId="182" formatCode="#,##0.000000"/>
    <numFmt numFmtId="183" formatCode="#,##0.0000000"/>
    <numFmt numFmtId="184" formatCode="0.00000"/>
  </numFmts>
  <fonts count="60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38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9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9" fillId="0" borderId="1">
      <alignment horizontal="center" vertical="center" wrapText="1"/>
      <protection/>
    </xf>
    <xf numFmtId="0" fontId="39" fillId="0" borderId="1">
      <alignment horizontal="center" vertical="center" wrapText="1"/>
      <protection/>
    </xf>
    <xf numFmtId="0" fontId="39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40" fillId="0" borderId="1">
      <alignment horizontal="center" vertical="center" shrinkToFi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0" fillId="0" borderId="1">
      <alignment horizontal="center" vertical="center" shrinkToFit="1"/>
      <protection/>
    </xf>
    <xf numFmtId="0" fontId="40" fillId="0" borderId="1">
      <alignment horizontal="center" vertical="center" shrinkToFit="1"/>
      <protection/>
    </xf>
    <xf numFmtId="0" fontId="40" fillId="0" borderId="1">
      <alignment horizontal="center" vertical="center" shrinkToFi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49" fontId="39" fillId="0" borderId="1">
      <alignment horizontal="left" vertical="top"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49" fontId="39" fillId="0" borderId="1">
      <alignment horizontal="left" vertical="top" wrapText="1"/>
      <protection/>
    </xf>
    <xf numFmtId="49" fontId="39" fillId="0" borderId="1">
      <alignment horizontal="left" vertical="top" wrapText="1"/>
      <protection/>
    </xf>
    <xf numFmtId="49" fontId="39" fillId="0" borderId="1">
      <alignment horizontal="left" vertical="top"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41" fillId="0" borderId="2">
      <alignment horizontal="right"/>
      <protection/>
    </xf>
    <xf numFmtId="49" fontId="40" fillId="0" borderId="1">
      <alignment horizontal="left" vertical="top" wrapText="1"/>
      <protection/>
    </xf>
    <xf numFmtId="49" fontId="40" fillId="0" borderId="1">
      <alignment horizontal="left" vertical="top" wrapText="1"/>
      <protection/>
    </xf>
    <xf numFmtId="49" fontId="40" fillId="0" borderId="1">
      <alignment horizontal="left" vertical="top" wrapText="1"/>
      <protection/>
    </xf>
    <xf numFmtId="49" fontId="40" fillId="0" borderId="1">
      <alignment horizontal="left" vertical="top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1">
      <alignment horizontal="left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49" fontId="40" fillId="0" borderId="1">
      <alignment horizontal="left" vertical="top" wrapText="1"/>
      <protection/>
    </xf>
    <xf numFmtId="49" fontId="40" fillId="0" borderId="1">
      <alignment horizontal="left" vertical="top" wrapText="1"/>
      <protection/>
    </xf>
    <xf numFmtId="49" fontId="40" fillId="0" borderId="1">
      <alignment horizontal="left" vertical="top" wrapText="1"/>
      <protection/>
    </xf>
    <xf numFmtId="49" fontId="40" fillId="0" borderId="1">
      <alignment horizontal="left" vertical="top" wrapTex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4" fontId="41" fillId="21" borderId="2">
      <alignment horizontal="right" vertical="top" shrinkToFit="1"/>
      <protection/>
    </xf>
    <xf numFmtId="0" fontId="40" fillId="0" borderId="2">
      <alignment/>
      <protection/>
    </xf>
    <xf numFmtId="0" fontId="40" fillId="0" borderId="2">
      <alignment/>
      <protection/>
    </xf>
    <xf numFmtId="0" fontId="40" fillId="0" borderId="2">
      <alignment/>
      <protection/>
    </xf>
    <xf numFmtId="0" fontId="40" fillId="0" borderId="2">
      <alignment/>
      <protection/>
    </xf>
    <xf numFmtId="0" fontId="39" fillId="0" borderId="1">
      <alignment horizontal="left"/>
      <protection/>
    </xf>
    <xf numFmtId="0" fontId="39" fillId="0" borderId="1">
      <alignment horizontal="left"/>
      <protection/>
    </xf>
    <xf numFmtId="0" fontId="39" fillId="0" borderId="1">
      <alignment horizontal="left"/>
      <protection/>
    </xf>
    <xf numFmtId="0" fontId="39" fillId="0" borderId="1">
      <alignment horizontal="left"/>
      <protection/>
    </xf>
    <xf numFmtId="49" fontId="39" fillId="0" borderId="1">
      <alignment horizontal="center" vertical="top" wrapTex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0" fontId="40" fillId="0" borderId="2">
      <alignment/>
      <protection/>
    </xf>
    <xf numFmtId="0" fontId="40" fillId="0" borderId="2">
      <alignment/>
      <protection/>
    </xf>
    <xf numFmtId="0" fontId="40" fillId="0" borderId="2">
      <alignment/>
      <protection/>
    </xf>
    <xf numFmtId="0" fontId="40" fillId="0" borderId="2">
      <alignment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9" fontId="40" fillId="0" borderId="1">
      <alignment horizontal="center" vertical="top" wrapText="1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49" fontId="39" fillId="0" borderId="1">
      <alignment horizontal="center" vertical="top" wrapText="1"/>
      <protection/>
    </xf>
    <xf numFmtId="49" fontId="39" fillId="0" borderId="1">
      <alignment horizontal="center" vertical="top" wrapText="1"/>
      <protection/>
    </xf>
    <xf numFmtId="49" fontId="39" fillId="0" borderId="1">
      <alignment horizontal="center" vertical="top" wrapText="1"/>
      <protection/>
    </xf>
    <xf numFmtId="49" fontId="39" fillId="0" borderId="1">
      <alignment horizontal="center" vertical="top" wrapText="1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4" fontId="39" fillId="22" borderId="1">
      <alignment horizontal="right" vertical="top" shrinkToFi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49" fontId="40" fillId="0" borderId="1">
      <alignment horizontal="center" vertical="top" wrapText="1"/>
      <protection/>
    </xf>
    <xf numFmtId="49" fontId="40" fillId="0" borderId="1">
      <alignment horizontal="center" vertical="top" wrapText="1"/>
      <protection/>
    </xf>
    <xf numFmtId="49" fontId="40" fillId="0" borderId="1">
      <alignment horizontal="center" vertical="top" wrapText="1"/>
      <protection/>
    </xf>
    <xf numFmtId="49" fontId="40" fillId="0" borderId="1">
      <alignment horizontal="center" vertical="top" wrapTex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4" fontId="39" fillId="22" borderId="1">
      <alignment horizontal="right" vertical="top" shrinkToFi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4" fontId="39" fillId="0" borderId="1">
      <alignment horizontal="right" vertical="center" shrinkToFit="1"/>
      <protection/>
    </xf>
    <xf numFmtId="4" fontId="39" fillId="0" borderId="1">
      <alignment horizontal="right" vertical="center" shrinkToFit="1"/>
      <protection/>
    </xf>
    <xf numFmtId="4" fontId="40" fillId="22" borderId="1">
      <alignment horizontal="right" vertical="top" shrinkToFit="1"/>
      <protection/>
    </xf>
    <xf numFmtId="4" fontId="39" fillId="0" borderId="1">
      <alignment horizontal="right" vertical="center" shrinkToFit="1"/>
      <protection/>
    </xf>
    <xf numFmtId="4" fontId="39" fillId="0" borderId="1">
      <alignment horizontal="right" vertical="center" shrinkToFit="1"/>
      <protection/>
    </xf>
    <xf numFmtId="4" fontId="40" fillId="22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4" fontId="40" fillId="22" borderId="1">
      <alignment horizontal="right" vertical="top" shrinkToFi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4" fontId="39" fillId="21" borderId="1">
      <alignment horizontal="right" vertical="top" shrinkToFit="1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4" fontId="39" fillId="21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4" fontId="39" fillId="21" borderId="1">
      <alignment horizontal="right" vertical="top" shrinkToFit="1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4" fontId="40" fillId="0" borderId="1">
      <alignment horizontal="right" vertical="center" shrinkToFit="1"/>
      <protection/>
    </xf>
    <xf numFmtId="4" fontId="40" fillId="0" borderId="1">
      <alignment horizontal="right" vertical="center" shrinkToFit="1"/>
      <protection/>
    </xf>
    <xf numFmtId="0" fontId="40" fillId="0" borderId="0">
      <alignment horizontal="left" wrapText="1"/>
      <protection/>
    </xf>
    <xf numFmtId="4" fontId="40" fillId="0" borderId="1">
      <alignment horizontal="right" vertical="center" shrinkToFit="1"/>
      <protection/>
    </xf>
    <xf numFmtId="4" fontId="40" fillId="0" borderId="1">
      <alignment horizontal="right" vertical="center" shrinkToFi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center" vertical="top" shrinkToFi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0">
      <alignment horizontal="left" vertical="top" wrapText="1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4" fontId="41" fillId="21" borderId="1">
      <alignment horizontal="right" vertical="top" shrinkToFit="1"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0" fontId="40" fillId="0" borderId="0">
      <alignment horizontal="left" vertical="top" wrapText="1"/>
      <protection/>
    </xf>
    <xf numFmtId="0" fontId="40" fillId="0" borderId="0">
      <alignment horizontal="left" vertical="top" wrapText="1"/>
      <protection/>
    </xf>
    <xf numFmtId="0" fontId="40" fillId="0" borderId="0">
      <alignment horizontal="left" vertical="top" wrapText="1"/>
      <protection/>
    </xf>
    <xf numFmtId="0" fontId="40" fillId="0" borderId="0">
      <alignment horizontal="left" vertical="top" wrapText="1"/>
      <protection/>
    </xf>
    <xf numFmtId="0" fontId="44" fillId="0" borderId="0">
      <alignment horizontal="center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0" fontId="40" fillId="0" borderId="0">
      <alignment wrapTex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0" fontId="44" fillId="0" borderId="0">
      <alignment horizontal="center"/>
      <protection/>
    </xf>
    <xf numFmtId="0" fontId="44" fillId="0" borderId="0">
      <alignment horizontal="center"/>
      <protection/>
    </xf>
    <xf numFmtId="0" fontId="44" fillId="0" borderId="0">
      <alignment horizontal="center"/>
      <protection/>
    </xf>
    <xf numFmtId="0" fontId="44" fillId="0" borderId="0">
      <alignment horizontal="center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0" fontId="40" fillId="0" borderId="0">
      <alignment horizontal="right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0" fontId="36" fillId="0" borderId="0">
      <alignment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3" applyNumberFormat="0" applyAlignment="0" applyProtection="0"/>
    <xf numFmtId="0" fontId="46" fillId="30" borderId="4" applyNumberFormat="0" applyAlignment="0" applyProtection="0"/>
    <xf numFmtId="0" fontId="47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5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1" fontId="40" fillId="36" borderId="1" xfId="281" applyNumberFormat="1" applyFont="1" applyFill="1" applyProtection="1">
      <alignment horizontal="center" vertical="top" shrinkToFit="1"/>
      <protection/>
    </xf>
    <xf numFmtId="1" fontId="39" fillId="36" borderId="1" xfId="281" applyNumberFormat="1" applyFont="1" applyFill="1" applyProtection="1">
      <alignment horizontal="center" vertical="top" shrinkToFit="1"/>
      <protection/>
    </xf>
    <xf numFmtId="0" fontId="40" fillId="36" borderId="1" xfId="246" applyNumberFormat="1" applyFont="1" applyFill="1" applyProtection="1">
      <alignment vertical="top" wrapText="1"/>
      <protection/>
    </xf>
    <xf numFmtId="0" fontId="39" fillId="36" borderId="1" xfId="246" applyNumberFormat="1" applyFont="1" applyFill="1" applyProtection="1">
      <alignment vertical="top" wrapText="1"/>
      <protection/>
    </xf>
    <xf numFmtId="0" fontId="40" fillId="36" borderId="12" xfId="246" applyNumberFormat="1" applyFont="1" applyFill="1" applyBorder="1" applyProtection="1">
      <alignment vertical="top" wrapText="1"/>
      <protection/>
    </xf>
    <xf numFmtId="1" fontId="40" fillId="36" borderId="12" xfId="281" applyNumberFormat="1" applyFont="1" applyFill="1" applyBorder="1" applyProtection="1">
      <alignment horizontal="center" vertical="top" shrinkToFit="1"/>
      <protection/>
    </xf>
    <xf numFmtId="0" fontId="40" fillId="36" borderId="13" xfId="246" applyNumberFormat="1" applyFont="1" applyFill="1" applyBorder="1" applyProtection="1">
      <alignment vertical="top" wrapText="1"/>
      <protection/>
    </xf>
    <xf numFmtId="1" fontId="40" fillId="36" borderId="13" xfId="281" applyNumberFormat="1" applyFont="1" applyFill="1" applyBorder="1" applyProtection="1">
      <alignment horizontal="center" vertical="top" shrinkToFit="1"/>
      <protection/>
    </xf>
    <xf numFmtId="0" fontId="4" fillId="36" borderId="0" xfId="408" applyFont="1" applyFill="1" applyAlignment="1">
      <alignment horizontal="right"/>
      <protection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39" fillId="0" borderId="14" xfId="227" applyNumberFormat="1" applyBorder="1" applyProtection="1">
      <alignment horizontal="right" vertical="center" shrinkToFit="1"/>
      <protection/>
    </xf>
    <xf numFmtId="4" fontId="40" fillId="0" borderId="14" xfId="269" applyNumberFormat="1" applyBorder="1" applyProtection="1">
      <alignment horizontal="right" vertical="center" shrinkToFit="1"/>
      <protection/>
    </xf>
    <xf numFmtId="4" fontId="7" fillId="0" borderId="13" xfId="0" applyNumberFormat="1" applyFont="1" applyBorder="1" applyAlignment="1">
      <alignment vertical="center"/>
    </xf>
    <xf numFmtId="4" fontId="39" fillId="0" borderId="15" xfId="333" applyNumberFormat="1" applyFont="1" applyBorder="1" applyAlignment="1" applyProtection="1">
      <alignment horizontal="right" vertical="center" shrinkToFit="1"/>
      <protection/>
    </xf>
    <xf numFmtId="4" fontId="4" fillId="0" borderId="13" xfId="0" applyNumberFormat="1" applyFont="1" applyBorder="1" applyAlignment="1">
      <alignment vertical="center"/>
    </xf>
    <xf numFmtId="4" fontId="40" fillId="36" borderId="15" xfId="333" applyNumberFormat="1" applyFont="1" applyFill="1" applyBorder="1" applyAlignment="1" applyProtection="1">
      <alignment horizontal="right" vertical="center" shrinkToFit="1"/>
      <protection/>
    </xf>
    <xf numFmtId="4" fontId="39" fillId="0" borderId="15" xfId="167" applyNumberFormat="1" applyFont="1" applyBorder="1" applyAlignment="1" applyProtection="1">
      <alignment horizontal="right" vertical="center" shrinkToFit="1"/>
      <protection/>
    </xf>
    <xf numFmtId="0" fontId="39" fillId="36" borderId="13" xfId="132" applyNumberFormat="1" applyFont="1" applyFill="1" applyBorder="1" applyProtection="1">
      <alignment horizontal="right"/>
      <protection/>
    </xf>
    <xf numFmtId="0" fontId="39" fillId="36" borderId="13" xfId="132" applyFont="1" applyFill="1" applyBorder="1">
      <alignment horizontal="right"/>
      <protection/>
    </xf>
    <xf numFmtId="0" fontId="4" fillId="0" borderId="16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center" wrapText="1"/>
    </xf>
  </cellXfs>
  <cellStyles count="4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10" xfId="36"/>
    <cellStyle name="style0 11" xfId="37"/>
    <cellStyle name="style0 12" xfId="38"/>
    <cellStyle name="style0 13" xfId="39"/>
    <cellStyle name="style0 14" xfId="40"/>
    <cellStyle name="style0 15" xfId="41"/>
    <cellStyle name="style0 16" xfId="42"/>
    <cellStyle name="style0 2" xfId="43"/>
    <cellStyle name="style0 3" xfId="44"/>
    <cellStyle name="style0 4" xfId="45"/>
    <cellStyle name="style0 5" xfId="46"/>
    <cellStyle name="style0 6" xfId="47"/>
    <cellStyle name="style0 7" xfId="48"/>
    <cellStyle name="style0 8" xfId="49"/>
    <cellStyle name="style0 9" xfId="50"/>
    <cellStyle name="td" xfId="51"/>
    <cellStyle name="td 10" xfId="52"/>
    <cellStyle name="td 11" xfId="53"/>
    <cellStyle name="td 12" xfId="54"/>
    <cellStyle name="td 13" xfId="55"/>
    <cellStyle name="td 14" xfId="56"/>
    <cellStyle name="td 15" xfId="57"/>
    <cellStyle name="td 16" xfId="58"/>
    <cellStyle name="td 2" xfId="59"/>
    <cellStyle name="td 3" xfId="60"/>
    <cellStyle name="td 4" xfId="61"/>
    <cellStyle name="td 5" xfId="62"/>
    <cellStyle name="td 6" xfId="63"/>
    <cellStyle name="td 7" xfId="64"/>
    <cellStyle name="td 8" xfId="65"/>
    <cellStyle name="td 9" xfId="66"/>
    <cellStyle name="tr" xfId="67"/>
    <cellStyle name="xl21" xfId="68"/>
    <cellStyle name="xl21 10" xfId="69"/>
    <cellStyle name="xl21 11" xfId="70"/>
    <cellStyle name="xl21 12" xfId="71"/>
    <cellStyle name="xl21 13" xfId="72"/>
    <cellStyle name="xl21 14" xfId="73"/>
    <cellStyle name="xl21 15" xfId="74"/>
    <cellStyle name="xl21 16" xfId="75"/>
    <cellStyle name="xl21 2" xfId="76"/>
    <cellStyle name="xl21 3" xfId="77"/>
    <cellStyle name="xl21 4" xfId="78"/>
    <cellStyle name="xl21 5" xfId="79"/>
    <cellStyle name="xl21 6" xfId="80"/>
    <cellStyle name="xl21 7" xfId="81"/>
    <cellStyle name="xl21 8" xfId="82"/>
    <cellStyle name="xl21 9" xfId="83"/>
    <cellStyle name="xl22" xfId="84"/>
    <cellStyle name="xl22 10" xfId="85"/>
    <cellStyle name="xl22 11" xfId="86"/>
    <cellStyle name="xl22 12" xfId="87"/>
    <cellStyle name="xl22 13" xfId="88"/>
    <cellStyle name="xl22 14" xfId="89"/>
    <cellStyle name="xl22 15" xfId="90"/>
    <cellStyle name="xl22 16" xfId="91"/>
    <cellStyle name="xl22 2" xfId="92"/>
    <cellStyle name="xl22 3" xfId="93"/>
    <cellStyle name="xl22 4" xfId="94"/>
    <cellStyle name="xl22 5" xfId="95"/>
    <cellStyle name="xl22 6" xfId="96"/>
    <cellStyle name="xl22 7" xfId="97"/>
    <cellStyle name="xl22 8" xfId="98"/>
    <cellStyle name="xl22 9" xfId="99"/>
    <cellStyle name="xl23" xfId="100"/>
    <cellStyle name="xl23 10" xfId="101"/>
    <cellStyle name="xl23 11" xfId="102"/>
    <cellStyle name="xl23 12" xfId="103"/>
    <cellStyle name="xl23 13" xfId="104"/>
    <cellStyle name="xl23 14" xfId="105"/>
    <cellStyle name="xl23 15" xfId="106"/>
    <cellStyle name="xl23 16" xfId="107"/>
    <cellStyle name="xl23 2" xfId="108"/>
    <cellStyle name="xl23 3" xfId="109"/>
    <cellStyle name="xl23 4" xfId="110"/>
    <cellStyle name="xl23 5" xfId="111"/>
    <cellStyle name="xl23 6" xfId="112"/>
    <cellStyle name="xl23 7" xfId="113"/>
    <cellStyle name="xl23 8" xfId="114"/>
    <cellStyle name="xl23 9" xfId="115"/>
    <cellStyle name="xl24" xfId="116"/>
    <cellStyle name="xl24 10" xfId="117"/>
    <cellStyle name="xl24 11" xfId="118"/>
    <cellStyle name="xl24 12" xfId="119"/>
    <cellStyle name="xl24 13" xfId="120"/>
    <cellStyle name="xl24 14" xfId="121"/>
    <cellStyle name="xl24 15" xfId="122"/>
    <cellStyle name="xl24 16" xfId="123"/>
    <cellStyle name="xl24 2" xfId="124"/>
    <cellStyle name="xl24 3" xfId="125"/>
    <cellStyle name="xl24 4" xfId="126"/>
    <cellStyle name="xl24 5" xfId="127"/>
    <cellStyle name="xl24 6" xfId="128"/>
    <cellStyle name="xl24 7" xfId="129"/>
    <cellStyle name="xl24 8" xfId="130"/>
    <cellStyle name="xl24 9" xfId="131"/>
    <cellStyle name="xl25" xfId="132"/>
    <cellStyle name="xl25 2" xfId="133"/>
    <cellStyle name="xl25 3" xfId="134"/>
    <cellStyle name="xl25 4" xfId="135"/>
    <cellStyle name="xl25 5" xfId="136"/>
    <cellStyle name="xl25 6" xfId="137"/>
    <cellStyle name="xl25 7" xfId="138"/>
    <cellStyle name="xl25 8" xfId="139"/>
    <cellStyle name="xl25 9" xfId="140"/>
    <cellStyle name="xl26" xfId="141"/>
    <cellStyle name="xl26 10" xfId="142"/>
    <cellStyle name="xl26 11" xfId="143"/>
    <cellStyle name="xl26 12" xfId="144"/>
    <cellStyle name="xl26 13" xfId="145"/>
    <cellStyle name="xl26 14" xfId="146"/>
    <cellStyle name="xl26 15" xfId="147"/>
    <cellStyle name="xl26 16" xfId="148"/>
    <cellStyle name="xl26 17" xfId="149"/>
    <cellStyle name="xl26 2" xfId="150"/>
    <cellStyle name="xl26 3" xfId="151"/>
    <cellStyle name="xl26 4" xfId="152"/>
    <cellStyle name="xl26 5" xfId="153"/>
    <cellStyle name="xl26 6" xfId="154"/>
    <cellStyle name="xl26 7" xfId="155"/>
    <cellStyle name="xl26 8" xfId="156"/>
    <cellStyle name="xl26 9" xfId="157"/>
    <cellStyle name="xl27" xfId="158"/>
    <cellStyle name="xl27 2" xfId="159"/>
    <cellStyle name="xl27 3" xfId="160"/>
    <cellStyle name="xl27 4" xfId="161"/>
    <cellStyle name="xl27 5" xfId="162"/>
    <cellStyle name="xl27 6" xfId="163"/>
    <cellStyle name="xl27 7" xfId="164"/>
    <cellStyle name="xl27 8" xfId="165"/>
    <cellStyle name="xl27 9" xfId="166"/>
    <cellStyle name="xl28" xfId="167"/>
    <cellStyle name="xl28 10" xfId="168"/>
    <cellStyle name="xl28 11" xfId="169"/>
    <cellStyle name="xl28 12" xfId="170"/>
    <cellStyle name="xl28 13" xfId="171"/>
    <cellStyle name="xl28 14" xfId="172"/>
    <cellStyle name="xl28 15" xfId="173"/>
    <cellStyle name="xl28 16" xfId="174"/>
    <cellStyle name="xl28 17" xfId="175"/>
    <cellStyle name="xl28 2" xfId="176"/>
    <cellStyle name="xl28 3" xfId="177"/>
    <cellStyle name="xl28 4" xfId="178"/>
    <cellStyle name="xl28 5" xfId="179"/>
    <cellStyle name="xl28 6" xfId="180"/>
    <cellStyle name="xl28 7" xfId="181"/>
    <cellStyle name="xl28 8" xfId="182"/>
    <cellStyle name="xl28 9" xfId="183"/>
    <cellStyle name="xl29" xfId="184"/>
    <cellStyle name="xl29 10" xfId="185"/>
    <cellStyle name="xl29 11" xfId="186"/>
    <cellStyle name="xl29 12" xfId="187"/>
    <cellStyle name="xl29 13" xfId="188"/>
    <cellStyle name="xl29 14" xfId="189"/>
    <cellStyle name="xl29 15" xfId="190"/>
    <cellStyle name="xl29 16" xfId="191"/>
    <cellStyle name="xl29 17" xfId="192"/>
    <cellStyle name="xl29 2" xfId="193"/>
    <cellStyle name="xl29 3" xfId="194"/>
    <cellStyle name="xl29 4" xfId="195"/>
    <cellStyle name="xl29 5" xfId="196"/>
    <cellStyle name="xl29 6" xfId="197"/>
    <cellStyle name="xl29 7" xfId="198"/>
    <cellStyle name="xl29 8" xfId="199"/>
    <cellStyle name="xl29 9" xfId="200"/>
    <cellStyle name="xl30" xfId="201"/>
    <cellStyle name="xl30 10" xfId="202"/>
    <cellStyle name="xl30 11" xfId="203"/>
    <cellStyle name="xl30 12" xfId="204"/>
    <cellStyle name="xl30 13" xfId="205"/>
    <cellStyle name="xl30 14" xfId="206"/>
    <cellStyle name="xl30 15" xfId="207"/>
    <cellStyle name="xl30 16" xfId="208"/>
    <cellStyle name="xl30 17" xfId="209"/>
    <cellStyle name="xl30 2" xfId="210"/>
    <cellStyle name="xl30 3" xfId="211"/>
    <cellStyle name="xl30 4" xfId="212"/>
    <cellStyle name="xl30 5" xfId="213"/>
    <cellStyle name="xl30 6" xfId="214"/>
    <cellStyle name="xl30 7" xfId="215"/>
    <cellStyle name="xl30 8" xfId="216"/>
    <cellStyle name="xl30 9" xfId="217"/>
    <cellStyle name="xl31" xfId="218"/>
    <cellStyle name="xl31 10" xfId="219"/>
    <cellStyle name="xl31 11" xfId="220"/>
    <cellStyle name="xl31 12" xfId="221"/>
    <cellStyle name="xl31 13" xfId="222"/>
    <cellStyle name="xl31 14" xfId="223"/>
    <cellStyle name="xl31 15" xfId="224"/>
    <cellStyle name="xl31 16" xfId="225"/>
    <cellStyle name="xl31 17" xfId="226"/>
    <cellStyle name="xl31 18" xfId="227"/>
    <cellStyle name="xl31 19" xfId="228"/>
    <cellStyle name="xl31 2" xfId="229"/>
    <cellStyle name="xl31 20" xfId="230"/>
    <cellStyle name="xl31 21" xfId="231"/>
    <cellStyle name="xl31 3" xfId="232"/>
    <cellStyle name="xl31 4" xfId="233"/>
    <cellStyle name="xl31 5" xfId="234"/>
    <cellStyle name="xl31 6" xfId="235"/>
    <cellStyle name="xl31 7" xfId="236"/>
    <cellStyle name="xl31 8" xfId="237"/>
    <cellStyle name="xl31 9" xfId="238"/>
    <cellStyle name="xl32" xfId="239"/>
    <cellStyle name="xl32 10" xfId="240"/>
    <cellStyle name="xl32 11" xfId="241"/>
    <cellStyle name="xl32 12" xfId="242"/>
    <cellStyle name="xl32 13" xfId="243"/>
    <cellStyle name="xl32 14" xfId="244"/>
    <cellStyle name="xl32 15" xfId="245"/>
    <cellStyle name="xl32 16" xfId="246"/>
    <cellStyle name="xl32 17" xfId="247"/>
    <cellStyle name="xl32 18" xfId="248"/>
    <cellStyle name="xl32 19" xfId="249"/>
    <cellStyle name="xl32 2" xfId="250"/>
    <cellStyle name="xl32 20" xfId="251"/>
    <cellStyle name="xl32 21" xfId="252"/>
    <cellStyle name="xl32 3" xfId="253"/>
    <cellStyle name="xl32 4" xfId="254"/>
    <cellStyle name="xl32 5" xfId="255"/>
    <cellStyle name="xl32 6" xfId="256"/>
    <cellStyle name="xl32 7" xfId="257"/>
    <cellStyle name="xl32 8" xfId="258"/>
    <cellStyle name="xl32 9" xfId="259"/>
    <cellStyle name="xl33" xfId="260"/>
    <cellStyle name="xl33 10" xfId="261"/>
    <cellStyle name="xl33 11" xfId="262"/>
    <cellStyle name="xl33 12" xfId="263"/>
    <cellStyle name="xl33 13" xfId="264"/>
    <cellStyle name="xl33 14" xfId="265"/>
    <cellStyle name="xl33 15" xfId="266"/>
    <cellStyle name="xl33 16" xfId="267"/>
    <cellStyle name="xl33 17" xfId="268"/>
    <cellStyle name="xl33 18" xfId="269"/>
    <cellStyle name="xl33 19" xfId="270"/>
    <cellStyle name="xl33 2" xfId="271"/>
    <cellStyle name="xl33 20" xfId="272"/>
    <cellStyle name="xl33 21" xfId="273"/>
    <cellStyle name="xl33 3" xfId="274"/>
    <cellStyle name="xl33 4" xfId="275"/>
    <cellStyle name="xl33 5" xfId="276"/>
    <cellStyle name="xl33 6" xfId="277"/>
    <cellStyle name="xl33 7" xfId="278"/>
    <cellStyle name="xl33 8" xfId="279"/>
    <cellStyle name="xl33 9" xfId="280"/>
    <cellStyle name="xl34" xfId="281"/>
    <cellStyle name="xl34 2" xfId="282"/>
    <cellStyle name="xl34 3" xfId="283"/>
    <cellStyle name="xl34 4" xfId="284"/>
    <cellStyle name="xl34 5" xfId="285"/>
    <cellStyle name="xl34 6" xfId="286"/>
    <cellStyle name="xl34 7" xfId="287"/>
    <cellStyle name="xl34 8" xfId="288"/>
    <cellStyle name="xl34 9" xfId="289"/>
    <cellStyle name="xl35" xfId="290"/>
    <cellStyle name="xl35 10" xfId="291"/>
    <cellStyle name="xl35 11" xfId="292"/>
    <cellStyle name="xl35 12" xfId="293"/>
    <cellStyle name="xl35 13" xfId="294"/>
    <cellStyle name="xl35 14" xfId="295"/>
    <cellStyle name="xl35 15" xfId="296"/>
    <cellStyle name="xl35 16" xfId="297"/>
    <cellStyle name="xl35 17" xfId="298"/>
    <cellStyle name="xl35 2" xfId="299"/>
    <cellStyle name="xl35 3" xfId="300"/>
    <cellStyle name="xl35 4" xfId="301"/>
    <cellStyle name="xl35 5" xfId="302"/>
    <cellStyle name="xl35 6" xfId="303"/>
    <cellStyle name="xl35 7" xfId="304"/>
    <cellStyle name="xl35 8" xfId="305"/>
    <cellStyle name="xl35 9" xfId="306"/>
    <cellStyle name="xl36" xfId="307"/>
    <cellStyle name="xl36 2" xfId="308"/>
    <cellStyle name="xl36 3" xfId="309"/>
    <cellStyle name="xl36 4" xfId="310"/>
    <cellStyle name="xl36 5" xfId="311"/>
    <cellStyle name="xl36 6" xfId="312"/>
    <cellStyle name="xl36 7" xfId="313"/>
    <cellStyle name="xl36 8" xfId="314"/>
    <cellStyle name="xl36 9" xfId="315"/>
    <cellStyle name="xl37" xfId="316"/>
    <cellStyle name="xl37 10" xfId="317"/>
    <cellStyle name="xl37 11" xfId="318"/>
    <cellStyle name="xl37 12" xfId="319"/>
    <cellStyle name="xl37 13" xfId="320"/>
    <cellStyle name="xl37 14" xfId="321"/>
    <cellStyle name="xl37 15" xfId="322"/>
    <cellStyle name="xl37 16" xfId="323"/>
    <cellStyle name="xl37 17" xfId="324"/>
    <cellStyle name="xl37 2" xfId="325"/>
    <cellStyle name="xl37 3" xfId="326"/>
    <cellStyle name="xl37 4" xfId="327"/>
    <cellStyle name="xl37 5" xfId="328"/>
    <cellStyle name="xl37 6" xfId="329"/>
    <cellStyle name="xl37 7" xfId="330"/>
    <cellStyle name="xl37 8" xfId="331"/>
    <cellStyle name="xl37 9" xfId="332"/>
    <cellStyle name="xl38" xfId="333"/>
    <cellStyle name="xl38 10" xfId="334"/>
    <cellStyle name="xl38 11" xfId="335"/>
    <cellStyle name="xl38 12" xfId="336"/>
    <cellStyle name="xl38 13" xfId="337"/>
    <cellStyle name="xl38 14" xfId="338"/>
    <cellStyle name="xl38 15" xfId="339"/>
    <cellStyle name="xl38 16" xfId="340"/>
    <cellStyle name="xl38 17" xfId="341"/>
    <cellStyle name="xl38 2" xfId="342"/>
    <cellStyle name="xl38 3" xfId="343"/>
    <cellStyle name="xl38 4" xfId="344"/>
    <cellStyle name="xl38 5" xfId="345"/>
    <cellStyle name="xl38 6" xfId="346"/>
    <cellStyle name="xl38 7" xfId="347"/>
    <cellStyle name="xl38 8" xfId="348"/>
    <cellStyle name="xl38 9" xfId="349"/>
    <cellStyle name="xl39" xfId="350"/>
    <cellStyle name="xl39 10" xfId="351"/>
    <cellStyle name="xl39 11" xfId="352"/>
    <cellStyle name="xl39 12" xfId="353"/>
    <cellStyle name="xl39 13" xfId="354"/>
    <cellStyle name="xl39 14" xfId="355"/>
    <cellStyle name="xl39 15" xfId="356"/>
    <cellStyle name="xl39 16" xfId="357"/>
    <cellStyle name="xl39 17" xfId="358"/>
    <cellStyle name="xl39 2" xfId="359"/>
    <cellStyle name="xl39 3" xfId="360"/>
    <cellStyle name="xl39 4" xfId="361"/>
    <cellStyle name="xl39 5" xfId="362"/>
    <cellStyle name="xl39 6" xfId="363"/>
    <cellStyle name="xl39 7" xfId="364"/>
    <cellStyle name="xl39 8" xfId="365"/>
    <cellStyle name="xl39 9" xfId="366"/>
    <cellStyle name="xl40" xfId="367"/>
    <cellStyle name="xl40 2" xfId="368"/>
    <cellStyle name="xl40 3" xfId="369"/>
    <cellStyle name="xl40 4" xfId="370"/>
    <cellStyle name="xl40 5" xfId="371"/>
    <cellStyle name="xl41" xfId="372"/>
    <cellStyle name="xl41 2" xfId="373"/>
    <cellStyle name="xl41 3" xfId="374"/>
    <cellStyle name="xl41 4" xfId="375"/>
    <cellStyle name="Акцент1" xfId="376"/>
    <cellStyle name="Акцент2" xfId="377"/>
    <cellStyle name="Акцент3" xfId="378"/>
    <cellStyle name="Акцент4" xfId="379"/>
    <cellStyle name="Акцент5" xfId="380"/>
    <cellStyle name="Акцент6" xfId="381"/>
    <cellStyle name="Ввод " xfId="382"/>
    <cellStyle name="Вывод" xfId="383"/>
    <cellStyle name="Вычисление" xfId="384"/>
    <cellStyle name="Currency" xfId="385"/>
    <cellStyle name="Currency [0]" xfId="386"/>
    <cellStyle name="Заголовок 1" xfId="387"/>
    <cellStyle name="Заголовок 2" xfId="388"/>
    <cellStyle name="Заголовок 3" xfId="389"/>
    <cellStyle name="Заголовок 4" xfId="390"/>
    <cellStyle name="Итог" xfId="391"/>
    <cellStyle name="Контрольная ячейка" xfId="392"/>
    <cellStyle name="Название" xfId="393"/>
    <cellStyle name="Нейтральный" xfId="394"/>
    <cellStyle name="Обычный 10" xfId="395"/>
    <cellStyle name="Обычный 11" xfId="396"/>
    <cellStyle name="Обычный 12" xfId="397"/>
    <cellStyle name="Обычный 13" xfId="398"/>
    <cellStyle name="Обычный 14" xfId="399"/>
    <cellStyle name="Обычный 15" xfId="400"/>
    <cellStyle name="Обычный 16" xfId="401"/>
    <cellStyle name="Обычный 17" xfId="402"/>
    <cellStyle name="Обычный 18" xfId="403"/>
    <cellStyle name="Обычный 19" xfId="404"/>
    <cellStyle name="Обычный 2" xfId="405"/>
    <cellStyle name="Обычный 20" xfId="406"/>
    <cellStyle name="Обычный 21" xfId="407"/>
    <cellStyle name="Обычный 3" xfId="408"/>
    <cellStyle name="Обычный 4" xfId="409"/>
    <cellStyle name="Обычный 5" xfId="410"/>
    <cellStyle name="Обычный 6" xfId="411"/>
    <cellStyle name="Обычный 7" xfId="412"/>
    <cellStyle name="Обычный 8" xfId="413"/>
    <cellStyle name="Обычный 9" xfId="414"/>
    <cellStyle name="Плохой" xfId="415"/>
    <cellStyle name="Пояснение" xfId="416"/>
    <cellStyle name="Примечание" xfId="417"/>
    <cellStyle name="Percent" xfId="418"/>
    <cellStyle name="Связанная ячейка" xfId="419"/>
    <cellStyle name="Текст предупреждения" xfId="420"/>
    <cellStyle name="Comma" xfId="421"/>
    <cellStyle name="Comma [0]" xfId="422"/>
    <cellStyle name="Хороший" xfId="42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7.75390625" style="5" customWidth="1"/>
    <col min="2" max="2" width="8.00390625" style="5" customWidth="1"/>
    <col min="3" max="3" width="14.75390625" style="7" customWidth="1"/>
    <col min="4" max="4" width="12.75390625" style="1" customWidth="1"/>
    <col min="5" max="5" width="15.00390625" style="1" customWidth="1"/>
    <col min="6" max="16384" width="9.125" style="1" customWidth="1"/>
  </cols>
  <sheetData>
    <row r="1" spans="4:5" ht="12.75">
      <c r="D1" s="5"/>
      <c r="E1" s="4" t="s">
        <v>105</v>
      </c>
    </row>
    <row r="2" spans="4:5" ht="12.75">
      <c r="D2" s="5"/>
      <c r="E2" s="4" t="s">
        <v>3</v>
      </c>
    </row>
    <row r="3" spans="4:5" ht="12.75">
      <c r="D3" s="5"/>
      <c r="E3" s="17" t="s">
        <v>106</v>
      </c>
    </row>
    <row r="4" spans="1:5" ht="12.75">
      <c r="A4" s="4"/>
      <c r="B4" s="4"/>
      <c r="D4" s="5"/>
      <c r="E4" s="7"/>
    </row>
    <row r="5" spans="3:5" ht="12.75">
      <c r="C5" s="1"/>
      <c r="E5" s="4" t="s">
        <v>94</v>
      </c>
    </row>
    <row r="6" spans="3:5" ht="12.75">
      <c r="C6" s="1"/>
      <c r="E6" s="4" t="s">
        <v>3</v>
      </c>
    </row>
    <row r="7" spans="3:5" ht="12.75">
      <c r="C7" s="1"/>
      <c r="E7" s="8" t="s">
        <v>102</v>
      </c>
    </row>
    <row r="8" spans="1:2" ht="12.75">
      <c r="A8" s="4"/>
      <c r="B8" s="4"/>
    </row>
    <row r="9" spans="1:5" ht="42.75" customHeight="1">
      <c r="A9" s="32" t="s">
        <v>95</v>
      </c>
      <c r="B9" s="32"/>
      <c r="C9" s="32"/>
      <c r="D9" s="32"/>
      <c r="E9" s="32"/>
    </row>
    <row r="10" spans="1:5" s="2" customFormat="1" ht="12.75">
      <c r="A10" s="31" t="s">
        <v>2</v>
      </c>
      <c r="B10" s="31"/>
      <c r="C10" s="31"/>
      <c r="D10" s="31"/>
      <c r="E10" s="31"/>
    </row>
    <row r="11" spans="1:5" s="6" customFormat="1" ht="51">
      <c r="A11" s="18" t="s">
        <v>0</v>
      </c>
      <c r="B11" s="19" t="s">
        <v>1</v>
      </c>
      <c r="C11" s="20" t="s">
        <v>92</v>
      </c>
      <c r="D11" s="21" t="s">
        <v>103</v>
      </c>
      <c r="E11" s="21" t="s">
        <v>104</v>
      </c>
    </row>
    <row r="12" spans="1:5" s="3" customFormat="1" ht="12.75">
      <c r="A12" s="12" t="s">
        <v>46</v>
      </c>
      <c r="B12" s="10" t="s">
        <v>4</v>
      </c>
      <c r="C12" s="22">
        <v>118202480.06</v>
      </c>
      <c r="D12" s="24">
        <f>SUM(D13:D17)</f>
        <v>-558000</v>
      </c>
      <c r="E12" s="25">
        <v>117644480.06</v>
      </c>
    </row>
    <row r="13" spans="1:5" ht="51">
      <c r="A13" s="11" t="s">
        <v>47</v>
      </c>
      <c r="B13" s="9" t="s">
        <v>5</v>
      </c>
      <c r="C13" s="23">
        <v>84892861</v>
      </c>
      <c r="D13" s="26">
        <f>E13-C13</f>
        <v>0</v>
      </c>
      <c r="E13" s="27">
        <v>84892861</v>
      </c>
    </row>
    <row r="14" spans="1:5" ht="12.75">
      <c r="A14" s="11" t="s">
        <v>48</v>
      </c>
      <c r="B14" s="9" t="s">
        <v>6</v>
      </c>
      <c r="C14" s="23">
        <v>876</v>
      </c>
      <c r="D14" s="26">
        <f>E14-C14</f>
        <v>0</v>
      </c>
      <c r="E14" s="27">
        <v>876</v>
      </c>
    </row>
    <row r="15" spans="1:5" ht="38.25">
      <c r="A15" s="11" t="s">
        <v>49</v>
      </c>
      <c r="B15" s="9" t="s">
        <v>7</v>
      </c>
      <c r="C15" s="23">
        <v>10612000</v>
      </c>
      <c r="D15" s="26">
        <f>E15-C15</f>
        <v>0</v>
      </c>
      <c r="E15" s="27">
        <v>10612000</v>
      </c>
    </row>
    <row r="16" spans="1:5" ht="12.75">
      <c r="A16" s="11" t="s">
        <v>50</v>
      </c>
      <c r="B16" s="9" t="s">
        <v>8</v>
      </c>
      <c r="C16" s="23">
        <v>4200000</v>
      </c>
      <c r="D16" s="26">
        <f>E16-C16</f>
        <v>-495200</v>
      </c>
      <c r="E16" s="27">
        <v>3704800</v>
      </c>
    </row>
    <row r="17" spans="1:5" ht="12.75">
      <c r="A17" s="11" t="s">
        <v>51</v>
      </c>
      <c r="B17" s="9" t="s">
        <v>9</v>
      </c>
      <c r="C17" s="23">
        <v>18496743.06</v>
      </c>
      <c r="D17" s="26">
        <f>E17-C17</f>
        <v>-62800</v>
      </c>
      <c r="E17" s="27">
        <v>18433943.06</v>
      </c>
    </row>
    <row r="18" spans="1:5" s="3" customFormat="1" ht="25.5">
      <c r="A18" s="12" t="s">
        <v>52</v>
      </c>
      <c r="B18" s="10" t="s">
        <v>10</v>
      </c>
      <c r="C18" s="22">
        <v>10690887</v>
      </c>
      <c r="D18" s="24">
        <f>SUM(D19:D21)</f>
        <v>108000</v>
      </c>
      <c r="E18" s="25">
        <v>10798887</v>
      </c>
    </row>
    <row r="19" spans="1:5" ht="12.75">
      <c r="A19" s="11" t="s">
        <v>53</v>
      </c>
      <c r="B19" s="9" t="s">
        <v>11</v>
      </c>
      <c r="C19" s="23">
        <v>1478887</v>
      </c>
      <c r="D19" s="26">
        <f>E19-C19</f>
        <v>0</v>
      </c>
      <c r="E19" s="27">
        <v>1478887</v>
      </c>
    </row>
    <row r="20" spans="1:5" ht="12.75">
      <c r="A20" s="11" t="s">
        <v>54</v>
      </c>
      <c r="B20" s="9" t="s">
        <v>12</v>
      </c>
      <c r="C20" s="23">
        <v>2370000</v>
      </c>
      <c r="D20" s="26">
        <f>E20-C20</f>
        <v>0</v>
      </c>
      <c r="E20" s="27">
        <v>2370000</v>
      </c>
    </row>
    <row r="21" spans="1:5" ht="38.25">
      <c r="A21" s="11" t="s">
        <v>55</v>
      </c>
      <c r="B21" s="9" t="s">
        <v>13</v>
      </c>
      <c r="C21" s="23">
        <v>6842000</v>
      </c>
      <c r="D21" s="26">
        <f>E21-C21</f>
        <v>108000</v>
      </c>
      <c r="E21" s="27">
        <v>6950000</v>
      </c>
    </row>
    <row r="22" spans="1:5" s="3" customFormat="1" ht="12.75">
      <c r="A22" s="12" t="s">
        <v>56</v>
      </c>
      <c r="B22" s="10" t="s">
        <v>14</v>
      </c>
      <c r="C22" s="22">
        <v>33237221</v>
      </c>
      <c r="D22" s="24">
        <f>SUM(D23:D27)</f>
        <v>340344.8699999992</v>
      </c>
      <c r="E22" s="25">
        <v>33577565.87</v>
      </c>
    </row>
    <row r="23" spans="1:5" ht="12.75">
      <c r="A23" s="11" t="s">
        <v>57</v>
      </c>
      <c r="B23" s="9" t="s">
        <v>15</v>
      </c>
      <c r="C23" s="23">
        <v>1512802</v>
      </c>
      <c r="D23" s="26">
        <f>E23-C23</f>
        <v>0</v>
      </c>
      <c r="E23" s="27">
        <v>1512802</v>
      </c>
    </row>
    <row r="24" spans="1:5" ht="12.75">
      <c r="A24" s="11" t="s">
        <v>58</v>
      </c>
      <c r="B24" s="9" t="s">
        <v>16</v>
      </c>
      <c r="C24" s="23">
        <v>2838000</v>
      </c>
      <c r="D24" s="26">
        <f>E24-C24</f>
        <v>0</v>
      </c>
      <c r="E24" s="27">
        <v>2838000</v>
      </c>
    </row>
    <row r="25" spans="1:5" ht="12.75">
      <c r="A25" s="11" t="s">
        <v>59</v>
      </c>
      <c r="B25" s="9" t="s">
        <v>17</v>
      </c>
      <c r="C25" s="23">
        <v>16006000</v>
      </c>
      <c r="D25" s="26">
        <f>E25-C25</f>
        <v>0</v>
      </c>
      <c r="E25" s="27">
        <v>16006000</v>
      </c>
    </row>
    <row r="26" spans="1:5" ht="12.75">
      <c r="A26" s="11" t="s">
        <v>60</v>
      </c>
      <c r="B26" s="9" t="s">
        <v>18</v>
      </c>
      <c r="C26" s="23">
        <v>9405000</v>
      </c>
      <c r="D26" s="26">
        <f>E26-C26</f>
        <v>340344.8699999992</v>
      </c>
      <c r="E26" s="27">
        <v>9745344.87</v>
      </c>
    </row>
    <row r="27" spans="1:5" ht="12.75">
      <c r="A27" s="11" t="s">
        <v>61</v>
      </c>
      <c r="B27" s="9" t="s">
        <v>19</v>
      </c>
      <c r="C27" s="23">
        <v>3475419</v>
      </c>
      <c r="D27" s="26">
        <f>E27-C27</f>
        <v>0</v>
      </c>
      <c r="E27" s="27">
        <v>3475419</v>
      </c>
    </row>
    <row r="28" spans="1:5" s="3" customFormat="1" ht="12.75">
      <c r="A28" s="12" t="s">
        <v>62</v>
      </c>
      <c r="B28" s="10" t="s">
        <v>20</v>
      </c>
      <c r="C28" s="22">
        <v>29120589.45</v>
      </c>
      <c r="D28" s="24">
        <f>SUM(D29:D30)</f>
        <v>13208609.120000001</v>
      </c>
      <c r="E28" s="25">
        <v>42329198.57</v>
      </c>
    </row>
    <row r="29" spans="1:5" ht="12.75">
      <c r="A29" s="11" t="s">
        <v>63</v>
      </c>
      <c r="B29" s="9" t="s">
        <v>21</v>
      </c>
      <c r="C29" s="23">
        <v>23009005</v>
      </c>
      <c r="D29" s="26">
        <f>E29-C29</f>
        <v>6000000</v>
      </c>
      <c r="E29" s="27">
        <v>29009005</v>
      </c>
    </row>
    <row r="30" spans="1:5" ht="12.75">
      <c r="A30" s="11" t="s">
        <v>64</v>
      </c>
      <c r="B30" s="9" t="s">
        <v>22</v>
      </c>
      <c r="C30" s="23">
        <v>6111584.45</v>
      </c>
      <c r="D30" s="26">
        <f>E30-C30</f>
        <v>7208609.12</v>
      </c>
      <c r="E30" s="27">
        <v>13320193.57</v>
      </c>
    </row>
    <row r="31" spans="1:5" s="3" customFormat="1" ht="12.75">
      <c r="A31" s="12" t="s">
        <v>65</v>
      </c>
      <c r="B31" s="10" t="s">
        <v>66</v>
      </c>
      <c r="C31" s="22">
        <v>0</v>
      </c>
      <c r="D31" s="24">
        <f>D32</f>
        <v>0</v>
      </c>
      <c r="E31" s="25">
        <v>0</v>
      </c>
    </row>
    <row r="32" spans="1:5" ht="25.5">
      <c r="A32" s="11" t="s">
        <v>67</v>
      </c>
      <c r="B32" s="9" t="s">
        <v>68</v>
      </c>
      <c r="C32" s="23">
        <v>0</v>
      </c>
      <c r="D32" s="26">
        <f>E32-C32</f>
        <v>0</v>
      </c>
      <c r="E32" s="27">
        <v>0</v>
      </c>
    </row>
    <row r="33" spans="1:5" s="3" customFormat="1" ht="12.75">
      <c r="A33" s="12" t="s">
        <v>69</v>
      </c>
      <c r="B33" s="10" t="s">
        <v>23</v>
      </c>
      <c r="C33" s="22">
        <v>686181949.29</v>
      </c>
      <c r="D33" s="24">
        <f>SUM(D34:D38)</f>
        <v>200000</v>
      </c>
      <c r="E33" s="25">
        <v>686381949.29</v>
      </c>
    </row>
    <row r="34" spans="1:5" ht="12.75">
      <c r="A34" s="11" t="s">
        <v>70</v>
      </c>
      <c r="B34" s="9" t="s">
        <v>24</v>
      </c>
      <c r="C34" s="23">
        <v>179111623</v>
      </c>
      <c r="D34" s="26">
        <f>E34-C34</f>
        <v>0</v>
      </c>
      <c r="E34" s="27">
        <v>179111623</v>
      </c>
    </row>
    <row r="35" spans="1:5" ht="12.75">
      <c r="A35" s="11" t="s">
        <v>71</v>
      </c>
      <c r="B35" s="9" t="s">
        <v>25</v>
      </c>
      <c r="C35" s="23">
        <v>425176272.29</v>
      </c>
      <c r="D35" s="26">
        <f>E35-C35</f>
        <v>200000</v>
      </c>
      <c r="E35" s="27">
        <v>425376272.29</v>
      </c>
    </row>
    <row r="36" spans="1:5" ht="12.75">
      <c r="A36" s="11" t="s">
        <v>72</v>
      </c>
      <c r="B36" s="9" t="s">
        <v>26</v>
      </c>
      <c r="C36" s="23">
        <v>53413487</v>
      </c>
      <c r="D36" s="26">
        <f>E36-C36</f>
        <v>0</v>
      </c>
      <c r="E36" s="27">
        <v>53413487</v>
      </c>
    </row>
    <row r="37" spans="1:5" ht="12.75">
      <c r="A37" s="11" t="s">
        <v>73</v>
      </c>
      <c r="B37" s="9" t="s">
        <v>27</v>
      </c>
      <c r="C37" s="23">
        <v>667000</v>
      </c>
      <c r="D37" s="26">
        <f>E37-C37</f>
        <v>0</v>
      </c>
      <c r="E37" s="27">
        <v>667000</v>
      </c>
    </row>
    <row r="38" spans="1:5" ht="12.75">
      <c r="A38" s="11" t="s">
        <v>74</v>
      </c>
      <c r="B38" s="9" t="s">
        <v>28</v>
      </c>
      <c r="C38" s="23">
        <v>27813567</v>
      </c>
      <c r="D38" s="26">
        <f>E38-C38</f>
        <v>0</v>
      </c>
      <c r="E38" s="27">
        <v>27813567</v>
      </c>
    </row>
    <row r="39" spans="1:5" s="3" customFormat="1" ht="12.75">
      <c r="A39" s="12" t="s">
        <v>75</v>
      </c>
      <c r="B39" s="10" t="s">
        <v>29</v>
      </c>
      <c r="C39" s="22">
        <v>78904298.89</v>
      </c>
      <c r="D39" s="24">
        <f>SUM(D40:D41)</f>
        <v>0</v>
      </c>
      <c r="E39" s="25">
        <v>78904298.89</v>
      </c>
    </row>
    <row r="40" spans="1:5" ht="12.75">
      <c r="A40" s="11" t="s">
        <v>76</v>
      </c>
      <c r="B40" s="9" t="s">
        <v>30</v>
      </c>
      <c r="C40" s="23">
        <v>72994298.89</v>
      </c>
      <c r="D40" s="26">
        <f>E40-C40</f>
        <v>0</v>
      </c>
      <c r="E40" s="27">
        <v>72994298.89</v>
      </c>
    </row>
    <row r="41" spans="1:5" ht="12.75">
      <c r="A41" s="11" t="s">
        <v>77</v>
      </c>
      <c r="B41" s="9" t="s">
        <v>31</v>
      </c>
      <c r="C41" s="23">
        <v>5910000</v>
      </c>
      <c r="D41" s="26">
        <f>E41-C41</f>
        <v>0</v>
      </c>
      <c r="E41" s="27">
        <v>5910000</v>
      </c>
    </row>
    <row r="42" spans="1:5" s="3" customFormat="1" ht="12.75">
      <c r="A42" s="12" t="s">
        <v>78</v>
      </c>
      <c r="B42" s="10" t="s">
        <v>32</v>
      </c>
      <c r="C42" s="22">
        <v>230200458</v>
      </c>
      <c r="D42" s="24">
        <f>SUM(D44:D47)</f>
        <v>0</v>
      </c>
      <c r="E42" s="25">
        <v>230200458</v>
      </c>
    </row>
    <row r="43" spans="1:5" ht="12.75">
      <c r="A43" s="11" t="s">
        <v>79</v>
      </c>
      <c r="B43" s="9" t="s">
        <v>33</v>
      </c>
      <c r="C43" s="23">
        <v>2050000</v>
      </c>
      <c r="D43" s="26">
        <f>E43-C43</f>
        <v>0</v>
      </c>
      <c r="E43" s="27">
        <v>2050000</v>
      </c>
    </row>
    <row r="44" spans="1:5" ht="12.75">
      <c r="A44" s="11" t="s">
        <v>80</v>
      </c>
      <c r="B44" s="9" t="s">
        <v>34</v>
      </c>
      <c r="C44" s="23">
        <v>30031641</v>
      </c>
      <c r="D44" s="26">
        <f>E44-C44</f>
        <v>0</v>
      </c>
      <c r="E44" s="27">
        <v>30031641</v>
      </c>
    </row>
    <row r="45" spans="1:5" ht="12.75">
      <c r="A45" s="11" t="s">
        <v>81</v>
      </c>
      <c r="B45" s="9" t="s">
        <v>35</v>
      </c>
      <c r="C45" s="23">
        <v>98095234</v>
      </c>
      <c r="D45" s="26">
        <f>E45-C45</f>
        <v>0</v>
      </c>
      <c r="E45" s="27">
        <v>98095234</v>
      </c>
    </row>
    <row r="46" spans="1:5" ht="12.75">
      <c r="A46" s="11" t="s">
        <v>82</v>
      </c>
      <c r="B46" s="9" t="s">
        <v>36</v>
      </c>
      <c r="C46" s="23">
        <v>71286568</v>
      </c>
      <c r="D46" s="26">
        <f>E46-C46</f>
        <v>0</v>
      </c>
      <c r="E46" s="27">
        <v>71286568</v>
      </c>
    </row>
    <row r="47" spans="1:5" ht="12.75">
      <c r="A47" s="11" t="s">
        <v>83</v>
      </c>
      <c r="B47" s="9" t="s">
        <v>37</v>
      </c>
      <c r="C47" s="23">
        <v>28737015</v>
      </c>
      <c r="D47" s="26">
        <f>E47-C47</f>
        <v>0</v>
      </c>
      <c r="E47" s="27">
        <v>28737015</v>
      </c>
    </row>
    <row r="48" spans="1:5" s="3" customFormat="1" ht="12.75">
      <c r="A48" s="12" t="s">
        <v>84</v>
      </c>
      <c r="B48" s="10" t="s">
        <v>38</v>
      </c>
      <c r="C48" s="22">
        <v>58458000</v>
      </c>
      <c r="D48" s="24">
        <f>SUM(D49:D50)</f>
        <v>0</v>
      </c>
      <c r="E48" s="25">
        <v>58458000</v>
      </c>
    </row>
    <row r="49" spans="1:5" ht="12.75">
      <c r="A49" s="11" t="s">
        <v>85</v>
      </c>
      <c r="B49" s="9" t="s">
        <v>39</v>
      </c>
      <c r="C49" s="23">
        <v>3500000</v>
      </c>
      <c r="D49" s="26">
        <f>E49-C49</f>
        <v>0</v>
      </c>
      <c r="E49" s="27">
        <v>3500000</v>
      </c>
    </row>
    <row r="50" spans="1:5" ht="12.75">
      <c r="A50" s="11" t="s">
        <v>96</v>
      </c>
      <c r="B50" s="9" t="s">
        <v>97</v>
      </c>
      <c r="C50" s="23">
        <v>54958000</v>
      </c>
      <c r="D50" s="26">
        <f>E50-C50</f>
        <v>0</v>
      </c>
      <c r="E50" s="27">
        <v>54958000</v>
      </c>
    </row>
    <row r="51" spans="1:5" s="3" customFormat="1" ht="12.75">
      <c r="A51" s="12" t="s">
        <v>86</v>
      </c>
      <c r="B51" s="10" t="s">
        <v>40</v>
      </c>
      <c r="C51" s="22">
        <v>10373000</v>
      </c>
      <c r="D51" s="24">
        <f>SUM(D52:D53)</f>
        <v>200000</v>
      </c>
      <c r="E51" s="25">
        <v>10573000</v>
      </c>
    </row>
    <row r="52" spans="1:5" ht="12.75">
      <c r="A52" s="11" t="s">
        <v>87</v>
      </c>
      <c r="B52" s="9" t="s">
        <v>41</v>
      </c>
      <c r="C52" s="23">
        <v>5050000</v>
      </c>
      <c r="D52" s="26">
        <f>E52-C52</f>
        <v>0</v>
      </c>
      <c r="E52" s="27">
        <v>5050000</v>
      </c>
    </row>
    <row r="53" spans="1:5" ht="12.75">
      <c r="A53" s="11" t="s">
        <v>88</v>
      </c>
      <c r="B53" s="9" t="s">
        <v>42</v>
      </c>
      <c r="C53" s="23">
        <v>5323000</v>
      </c>
      <c r="D53" s="26">
        <f>E53-C53</f>
        <v>200000</v>
      </c>
      <c r="E53" s="27">
        <v>5523000</v>
      </c>
    </row>
    <row r="54" spans="1:5" s="3" customFormat="1" ht="25.5">
      <c r="A54" s="12" t="s">
        <v>98</v>
      </c>
      <c r="B54" s="10" t="s">
        <v>99</v>
      </c>
      <c r="C54" s="22">
        <v>10100</v>
      </c>
      <c r="D54" s="24">
        <f>D55</f>
        <v>0</v>
      </c>
      <c r="E54" s="25">
        <v>10100</v>
      </c>
    </row>
    <row r="55" spans="1:5" ht="25.5">
      <c r="A55" s="11" t="s">
        <v>100</v>
      </c>
      <c r="B55" s="9" t="s">
        <v>101</v>
      </c>
      <c r="C55" s="23">
        <v>10100</v>
      </c>
      <c r="D55" s="26">
        <f>E55-C55</f>
        <v>0</v>
      </c>
      <c r="E55" s="27">
        <v>10100</v>
      </c>
    </row>
    <row r="56" spans="1:5" s="3" customFormat="1" ht="38.25">
      <c r="A56" s="12" t="s">
        <v>89</v>
      </c>
      <c r="B56" s="10" t="s">
        <v>43</v>
      </c>
      <c r="C56" s="22">
        <v>59707039</v>
      </c>
      <c r="D56" s="24">
        <f>SUM(D57:D58)</f>
        <v>3000000</v>
      </c>
      <c r="E56" s="25">
        <v>62707039</v>
      </c>
    </row>
    <row r="57" spans="1:5" ht="38.25">
      <c r="A57" s="13" t="s">
        <v>90</v>
      </c>
      <c r="B57" s="14" t="s">
        <v>44</v>
      </c>
      <c r="C57" s="23">
        <v>59207039</v>
      </c>
      <c r="D57" s="26">
        <f>E57-C57</f>
        <v>0</v>
      </c>
      <c r="E57" s="27">
        <v>59207039</v>
      </c>
    </row>
    <row r="58" spans="1:5" ht="25.5">
      <c r="A58" s="15" t="s">
        <v>91</v>
      </c>
      <c r="B58" s="16" t="s">
        <v>45</v>
      </c>
      <c r="C58" s="23">
        <v>500000</v>
      </c>
      <c r="D58" s="26">
        <f>E58-C58</f>
        <v>3000000</v>
      </c>
      <c r="E58" s="27">
        <v>3500000</v>
      </c>
    </row>
    <row r="59" spans="1:5" s="3" customFormat="1" ht="12.75">
      <c r="A59" s="29" t="s">
        <v>93</v>
      </c>
      <c r="B59" s="30"/>
      <c r="C59" s="22">
        <v>1315086022.69</v>
      </c>
      <c r="D59" s="24">
        <f>D12+D18+D22+D28+D31+D33+D39+D42+D48+D51+D54+D56</f>
        <v>16498953.99</v>
      </c>
      <c r="E59" s="28">
        <v>1331584976.68</v>
      </c>
    </row>
  </sheetData>
  <sheetProtection/>
  <mergeCells count="3">
    <mergeCell ref="A59:B59"/>
    <mergeCell ref="A10:E10"/>
    <mergeCell ref="A9:E9"/>
  </mergeCells>
  <printOptions/>
  <pageMargins left="0.7874015748031497" right="0.5905511811023623" top="0.3937007874015748" bottom="0" header="0.5118110236220472" footer="0.5118110236220472"/>
  <pageSetup fitToHeight="0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Kab55-3</cp:lastModifiedBy>
  <cp:lastPrinted>2024-01-17T11:25:27Z</cp:lastPrinted>
  <dcterms:created xsi:type="dcterms:W3CDTF">2008-04-08T05:54:55Z</dcterms:created>
  <dcterms:modified xsi:type="dcterms:W3CDTF">2024-01-30T05:55:56Z</dcterms:modified>
  <cp:category/>
  <cp:version/>
  <cp:contentType/>
  <cp:contentStatus/>
</cp:coreProperties>
</file>