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45" tabRatio="684" firstSheet="3" activeTab="12"/>
  </bookViews>
  <sheets>
    <sheet name="Январь" sheetId="1" r:id="rId1"/>
    <sheet name="Февраль" sheetId="2" r:id="rId2"/>
    <sheet name="Март" sheetId="3" r:id="rId3"/>
    <sheet name="Апрель" sheetId="4" r:id="rId4"/>
    <sheet name="Май" sheetId="5" r:id="rId5"/>
    <sheet name="Июнь" sheetId="6" r:id="rId6"/>
    <sheet name="Июль" sheetId="7" r:id="rId7"/>
    <sheet name="Август" sheetId="8" r:id="rId8"/>
    <sheet name="Сентябрь" sheetId="9" r:id="rId9"/>
    <sheet name="Октябрь" sheetId="10" r:id="rId10"/>
    <sheet name="Ноябрь" sheetId="11" r:id="rId11"/>
    <sheet name="Декабрь" sheetId="12" r:id="rId12"/>
    <sheet name="ИТОГО" sheetId="13" r:id="rId13"/>
  </sheets>
  <definedNames/>
  <calcPr fullCalcOnLoad="1"/>
</workbook>
</file>

<file path=xl/sharedStrings.xml><?xml version="1.0" encoding="utf-8"?>
<sst xmlns="http://schemas.openxmlformats.org/spreadsheetml/2006/main" count="1995" uniqueCount="244">
  <si>
    <t>подавших заявки</t>
  </si>
  <si>
    <t>Итого:</t>
  </si>
  <si>
    <t>ВСЕГО:</t>
  </si>
  <si>
    <t>Январь</t>
  </si>
  <si>
    <t>Февраль</t>
  </si>
  <si>
    <t>Март</t>
  </si>
  <si>
    <t>Апрель</t>
  </si>
  <si>
    <t>Май</t>
  </si>
  <si>
    <t>Июнь</t>
  </si>
  <si>
    <t>Июль</t>
  </si>
  <si>
    <t>Август</t>
  </si>
  <si>
    <t>Сентябрь</t>
  </si>
  <si>
    <t>Октябрь</t>
  </si>
  <si>
    <t>Ноябрь</t>
  </si>
  <si>
    <t>Декабрь</t>
  </si>
  <si>
    <t>Итого квартал 1</t>
  </si>
  <si>
    <t>Итого квартал 2</t>
  </si>
  <si>
    <t>Итого квартал 3</t>
  </si>
  <si>
    <t>Итого квартал 4</t>
  </si>
  <si>
    <t>Итого полгода</t>
  </si>
  <si>
    <t>Итого девять месяцев</t>
  </si>
  <si>
    <t xml:space="preserve">допущенных </t>
  </si>
  <si>
    <t>всего</t>
  </si>
  <si>
    <t>в т.ч.самостоятельно</t>
  </si>
  <si>
    <t>запроса котировок</t>
  </si>
  <si>
    <t>по другим пунктам</t>
  </si>
  <si>
    <t>всего:</t>
  </si>
  <si>
    <t>запроса предложений</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</si>
  <si>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ЯНВАРЬ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</si>
  <si>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ФЕВРАЛЬ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</si>
  <si>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МАРТ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</si>
  <si>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АПРЕЛЬ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</si>
  <si>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ИЮНЬ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</si>
  <si>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ИЮЛЬ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</si>
  <si>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СЕНТЯБРЬ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</si>
  <si>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ОКТЯБРЬ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</si>
  <si>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НОЯБРЬ 20__ года</t>
  </si>
  <si>
    <t>Наименование отчетного периода</t>
  </si>
  <si>
    <t>в т.ч. количество, заключенных контрактов в разрезе способов определения поставщика (подрядчика, исполнителя)</t>
  </si>
  <si>
    <t>Общая стоимость заключенных контрактов  (в тыс. рублей)</t>
  </si>
  <si>
    <t>в том числе стоимостные показатели контрактов, заключенных по результатам конкурентных процедур в разрезе способов определения поставщика (подрядчика, исполнителя)</t>
  </si>
  <si>
    <t>Количество заявок, поступивших от хозяйствующих субъектов, и заявок, допущенных к участию в процедурах, в разрезе способов закупок (в едн.)</t>
  </si>
  <si>
    <t>в том числе</t>
  </si>
  <si>
    <t>открытый конкурс</t>
  </si>
  <si>
    <t>конкурс с ограниченным участием</t>
  </si>
  <si>
    <t>пункт 9 (ликвидация ЧС)</t>
  </si>
  <si>
    <t>в т.ч. самостоятельно</t>
  </si>
  <si>
    <t xml:space="preserve">в том числе </t>
  </si>
  <si>
    <t>в т.ч. всего самостоятельно</t>
  </si>
  <si>
    <t>Открытый конкурс</t>
  </si>
  <si>
    <t>Открытый конкурс с ограниченным участием</t>
  </si>
  <si>
    <t>Запрос котировок</t>
  </si>
  <si>
    <t>Запрос предложений</t>
  </si>
  <si>
    <t xml:space="preserve">Максимальная цена контракта </t>
  </si>
  <si>
    <t xml:space="preserve">Цена контракта </t>
  </si>
  <si>
    <t>Экономия</t>
  </si>
  <si>
    <t xml:space="preserve">начальная (максим.) цена контракта </t>
  </si>
  <si>
    <t xml:space="preserve">цена контракта </t>
  </si>
  <si>
    <t xml:space="preserve">экономия </t>
  </si>
  <si>
    <t xml:space="preserve">максимальная цена контракта </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</si>
  <si>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МАЙ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</si>
  <si>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АВГУСТ 20__ года</t>
  </si>
  <si>
    <t>Информация  о заключенных муниципальных контрактах (договорах) на поставки товаров, выполнение работ, оказание услуг для муниципальных нужд Калужской области за ДЕКАБРЬ 20__ года</t>
  </si>
  <si>
    <t>Наименование предмета контракта</t>
  </si>
  <si>
    <t xml:space="preserve">открытый конкурс </t>
  </si>
  <si>
    <t>пункт 4 (до 600т.р.)</t>
  </si>
  <si>
    <t>пункт 5 (до 600 т.р.)</t>
  </si>
  <si>
    <t xml:space="preserve">пункт 25 </t>
  </si>
  <si>
    <t>Конкурентные процедуры в электронной форме</t>
  </si>
  <si>
    <t>по другим пунктам части 1</t>
  </si>
  <si>
    <t>в том числе конкурентные процедуры в электронной форме</t>
  </si>
  <si>
    <t>с единственным источником (статья 93 Закона 44-ФЗ)</t>
  </si>
  <si>
    <t>в т.ч. с единственным источником (статья 93 Закона 44-ФЗ)</t>
  </si>
  <si>
    <t>пункт 25</t>
  </si>
  <si>
    <t>пункты 1, 8, 23, 29 (услуги ЖКХ)</t>
  </si>
  <si>
    <t>часть 1 статьи 93</t>
  </si>
  <si>
    <t>часть 12 статьи 93</t>
  </si>
  <si>
    <t>Аукцион</t>
  </si>
  <si>
    <t>пункты 1, 8, 23, 29             (услуги ЖКХ)</t>
  </si>
  <si>
    <t>аукцион</t>
  </si>
  <si>
    <t>(закупка в случаях пунктов 4 и 5 в электронной форме до 3 млн. рублей)</t>
  </si>
  <si>
    <t>в том числе конкурентными процедурами в электронной форме</t>
  </si>
  <si>
    <r>
      <t>Информация  о заключенных муниципальных контрактах (договорах) на поставки товаров, выполнение работ, оказание услуг для муниципальных нужд ________________________________(</t>
    </r>
    <r>
      <rPr>
        <b/>
        <i/>
        <sz val="26"/>
        <rFont val="Arial"/>
        <family val="2"/>
      </rPr>
      <t>наименование муниципального образования)</t>
    </r>
    <r>
      <rPr>
        <b/>
        <sz val="26"/>
        <rFont val="Arial"/>
        <family val="2"/>
      </rPr>
      <t xml:space="preserve"> за январь -_</t>
    </r>
    <r>
      <rPr>
        <b/>
        <u val="single"/>
        <sz val="26"/>
        <rFont val="Arial"/>
        <family val="2"/>
      </rPr>
      <t>_</t>
    </r>
    <r>
      <rPr>
        <b/>
        <sz val="26"/>
        <rFont val="Arial"/>
        <family val="2"/>
      </rPr>
      <t>_______________20__ года (свод)</t>
    </r>
  </si>
  <si>
    <t>часть 12 статьи 93 (закупка в случаях пунктов 4 и 5 в электронной форме до 3 млн. рублей)</t>
  </si>
  <si>
    <t xml:space="preserve">запроса котировок </t>
  </si>
  <si>
    <r>
      <t xml:space="preserve">Общее количество </t>
    </r>
    <r>
      <rPr>
        <b/>
        <sz val="11"/>
        <rFont val="Times New Roman"/>
        <family val="1"/>
      </rPr>
      <t>заключенных контрактов (сумма граф 3 и 15)</t>
    </r>
  </si>
  <si>
    <r>
      <t xml:space="preserve">ВСЕГО </t>
    </r>
    <r>
      <rPr>
        <b/>
        <sz val="10"/>
        <rFont val="Times New Roman"/>
        <family val="1"/>
      </rPr>
      <t xml:space="preserve">по конкурентным процедурам  </t>
    </r>
    <r>
      <rPr>
        <b/>
        <sz val="11"/>
        <rFont val="Times New Roman"/>
        <family val="1"/>
      </rPr>
      <t xml:space="preserve">       (сумма граф 5, 7, 9, 11 и 13)</t>
    </r>
  </si>
  <si>
    <t>в т.ч. самостоятельно (сумма граф 6, 8, 10, 12 и 14)</t>
  </si>
  <si>
    <t>ВСЕГО с единственным источником (сумма граф с 15 по 22)</t>
  </si>
  <si>
    <t>Начальная (максимальная) цена контракта (сумма граф 26 и 62)</t>
  </si>
  <si>
    <t>Цена контракта (сумма граф 27 и 63)</t>
  </si>
  <si>
    <t>Экономия (сумма граф 28 и 64)</t>
  </si>
  <si>
    <t>Начальная (максим.) цена контракта (сумма граф 32, 38, 44, 50 и 56)</t>
  </si>
  <si>
    <t>Цена контракта (сумма граф 33, 39, 45, 51 и 57)</t>
  </si>
  <si>
    <t>Экономия (сумма граф 34,40, 46, 52 и 58)</t>
  </si>
  <si>
    <t>Начальная (максим.) цена контракта (сумма граф 35, 41, 47, 53 и 59)</t>
  </si>
  <si>
    <t>Цена контракта (сумма граф 36, 42, 48, 54 и 60)</t>
  </si>
  <si>
    <t>Экономия (сумма граф 37, 43, 49, 55 и 61)</t>
  </si>
  <si>
    <r>
      <t xml:space="preserve">ВСЕГО </t>
    </r>
    <r>
      <rPr>
        <b/>
        <sz val="10"/>
        <rFont val="Times New Roman"/>
        <family val="1"/>
      </rPr>
      <t xml:space="preserve">по конкурентным процедурам </t>
    </r>
    <r>
      <rPr>
        <b/>
        <sz val="11"/>
        <rFont val="Times New Roman"/>
        <family val="1"/>
      </rPr>
      <t>(сумма граф 5, 7, 9, 11 и 13)</t>
    </r>
  </si>
  <si>
    <t>Максимальная цена контракта  (сумма граф 65, 66,69,72,73,76,77)</t>
  </si>
  <si>
    <t>Цена контракта (сумма граф 65, 67, 70, 72, 74, 76, 78)</t>
  </si>
  <si>
    <t>Экономия (сумма граф 68, 71, 75 и 79)</t>
  </si>
  <si>
    <t>подавших заявки  (сумма граф 82, 84, 86, 88, 90)</t>
  </si>
  <si>
    <t>допущенных  заявок (сумма граф 83, 85,87,89, 91)</t>
  </si>
  <si>
    <t>Максимальная цена контракта  (сумма граф 65, 66, 69, 72, 73, 76 и 77)</t>
  </si>
  <si>
    <t>Цена контракта (сумма граф 65, 67, 70, 72, 74, 76 и 78)</t>
  </si>
  <si>
    <t>подавших заявки  (сумма граф 82, 84, 86, 88 и 90)</t>
  </si>
  <si>
    <t>допущенных  заявок (сумма граф 83, 85, 87, 89 и 91)</t>
  </si>
  <si>
    <t xml:space="preserve">Приложение № 2 к письму министерства конкурентной политики Калужской области от   .04.2021 № Согл-264/19
</t>
  </si>
  <si>
    <t>Поставка бункеров</t>
  </si>
  <si>
    <t>Капитальный ремонт тепловых сетей от котельной №10 ГБУЗ "ЦМБ№1</t>
  </si>
  <si>
    <t>Благоустройство детского сквера ул. Ленина</t>
  </si>
  <si>
    <t>Оказание услуг по определению рыночной стоимости транспортного средства</t>
  </si>
  <si>
    <t>Оказание услуг по определению рыночной стоимости арендной платы</t>
  </si>
  <si>
    <t>Оказание услуг по изготовлению ритуальных венков</t>
  </si>
  <si>
    <t>Оказание услуг по оценке рыночной стоимости</t>
  </si>
  <si>
    <t>Выполнение работ по оснащению контрольно- измерительной аппаратурой</t>
  </si>
  <si>
    <t>Поставка водопроводных труб</t>
  </si>
  <si>
    <t>Оказание услуг по проведению кадастровых работ</t>
  </si>
  <si>
    <t>Выполнение работ поописанию границ охранной зоны д.Барсуки</t>
  </si>
  <si>
    <t>Выполнение работ поописанию границ охранной зоны д.Косичино</t>
  </si>
  <si>
    <t>Выполнение работ поописанию границ охранной зоны д.Зимнички</t>
  </si>
  <si>
    <t>Выполнение работ поописанию границ охранной зоны д.Б.Желтоухи</t>
  </si>
  <si>
    <t>Ремонт ограждения кладбища д. Косичино</t>
  </si>
  <si>
    <t>Заправка картриджей</t>
  </si>
  <si>
    <t>Поставка компьютерных комплектующих</t>
  </si>
  <si>
    <t>Капитальный ремонт тепловых сетей от котельной №1 (Калужская область, г. Киров, ул. Гагарина)</t>
  </si>
  <si>
    <t>Техническое перевооружение опасного производственного объекта -"Система теплоснабжения г. Киров". Котельная №1, по адресу: Калужская область, г. Киров, ул. Гагарина 29 а</t>
  </si>
  <si>
    <t>Оказание услуг по управлению многоквартирным домом</t>
  </si>
  <si>
    <t>Поставка природного газа</t>
  </si>
  <si>
    <t>Текущий ремонт канализациогнных сетейи устранение аварийных ситуаций</t>
  </si>
  <si>
    <t>Сельские поселения</t>
  </si>
  <si>
    <t>сельские поселения</t>
  </si>
  <si>
    <t>Ремонт и обслуживание светофоров г. Кирове Калужской обл</t>
  </si>
  <si>
    <t xml:space="preserve">Поставка бензина АИ-95 </t>
  </si>
  <si>
    <t xml:space="preserve"> Оказание услуг по оценке рыночной стоимости арендной платы нежилого помещения в месяц на 2021 год с перспективой на 2022-2025гг</t>
  </si>
  <si>
    <t>Оказание услуг по проведению кадастровых работ земельных участков</t>
  </si>
  <si>
    <t xml:space="preserve">Оказание услуг по изготовлению технических планов объектов недвижимого имущества </t>
  </si>
  <si>
    <t>Оказание услуг по описанию местоположения границ охранных зон газопроводов</t>
  </si>
  <si>
    <t>Техническое обслуживание и ремонт автомобилей</t>
  </si>
  <si>
    <t xml:space="preserve">Оказание информационных услуг с использованием экземпляров, установленной справочно-правовой системы КонсультантПлюс </t>
  </si>
  <si>
    <t>Поставка канцелярских товаров</t>
  </si>
  <si>
    <t>Выполнение инженерно-геодезических изысканий</t>
  </si>
  <si>
    <t>Осуществление деятельности по обращению с животными без владельцев</t>
  </si>
  <si>
    <t>Оказание услуг по изготовлению технических планов объектов недвижимого имущества</t>
  </si>
  <si>
    <t xml:space="preserve">Выполнение работ по тех. Обслуживанию газопроводов </t>
  </si>
  <si>
    <t>Выполнение работ по тех. Обслуживанию газопроводов (Октябрьская)</t>
  </si>
  <si>
    <t xml:space="preserve">Оказание услуг по проведению кадастровых работ земельных участков </t>
  </si>
  <si>
    <t>Оказание услуг по обращению с твердыми коммунальными отходами</t>
  </si>
  <si>
    <t xml:space="preserve">Оказание услуг связи </t>
  </si>
  <si>
    <t xml:space="preserve">Услуги по предоставлению кредита </t>
  </si>
  <si>
    <t>Ремонт выявленных объектов культурного наследия "Братская могила", расположенных по адресу: Калужская область, Кировский район, д. Анновка, д. Большуха, д. Тягаево.</t>
  </si>
  <si>
    <t>Многофункциональные устройства МФУ</t>
  </si>
  <si>
    <t>Ямочный ремонт автодорог городского поселения "Город Киров"</t>
  </si>
  <si>
    <t xml:space="preserve">Ремонт объектов уличного освещения в г. Кирове Калужской области </t>
  </si>
  <si>
    <t xml:space="preserve">Ремонт участка автодороги по ул. Болдина- ул. Шумавцова в г. Кирове Калужской области </t>
  </si>
  <si>
    <t>Благоустройство пешеходной зоны на ул. Пролетарская в г. Кирове Калужской обл. (второй этап)</t>
  </si>
  <si>
    <t>Выполнение проектно-изыскательских работ по объекту: "Реконструкция водозаборного узла по ул. Р.Люксембург в г. Кирове Калужской области</t>
  </si>
  <si>
    <t xml:space="preserve">Оказание услуг по содержанию площадок для накопления твердых коммунальных отходов </t>
  </si>
  <si>
    <t>Выполнение работ по проведению топографической съемки</t>
  </si>
  <si>
    <t>Ремонт ограждения кладбища д.Липовка</t>
  </si>
  <si>
    <t xml:space="preserve">Ремонт объектов благоустройства </t>
  </si>
  <si>
    <t>Выполнение работ по косьбе</t>
  </si>
  <si>
    <t>Оказание услуг по оценке рыночной стоимости арендной платы объекта недвижимого имущества в месяц на 2021 г.г. с перспективой на 2022-2025 г.г.</t>
  </si>
  <si>
    <t>Выполнение работ по откачке и транспортировке сточных вод в д. Якимово и д. Бережки Кировского района Калужской области</t>
  </si>
  <si>
    <t xml:space="preserve">Текущий ремонт и содержание объектов благоустройства в сквере им. М. Чистякова </t>
  </si>
  <si>
    <t>Поставка автогрейдера</t>
  </si>
  <si>
    <t>Бумага для офисной техники белая</t>
  </si>
  <si>
    <t>Выполнение работ по нанесению дорожной разметки на автодорогах в г. Кирове Калужской области</t>
  </si>
  <si>
    <t>Оказание услуг по содержанию общегородских территорий и объектов благоустройства</t>
  </si>
  <si>
    <t>Капитальный ремонт сети ливневой канализации по ул. Пролетарская в р-не домов № 71-85 в г. Кирове Калужской области</t>
  </si>
  <si>
    <t xml:space="preserve">Текущий ремонт общественных питьевых колодцев в сельских поселениях Кировского района Калужской области  </t>
  </si>
  <si>
    <t xml:space="preserve">Выполнение работ по описанию местоположения границ охранной зоны газопровода "Газопровод высокого и низкого давления, расположенный по адресу: Калужская область, район Кировский, с. Бережки " </t>
  </si>
  <si>
    <t xml:space="preserve">Капитальный ремонт тепловых сетей от котельной №2 (Калужская область, г. Киров, ул. К. Маркса): от ТК №24 до ТК36. </t>
  </si>
  <si>
    <t xml:space="preserve">Поставка светодиодных консолей </t>
  </si>
  <si>
    <t xml:space="preserve">Поставка расходомера </t>
  </si>
  <si>
    <t>Оказание услуг по транспортировке ртутных, люминесцентных, ртутьсодержащих ламп и ртути для дальнейшей сдачи на утилизацию</t>
  </si>
  <si>
    <t xml:space="preserve">Ремонт выявленных объектов культурного наследия "Братская могила", расположенных по адресу: Калужская область, Кировский район, д. Якимово, д. Острая Слобода. </t>
  </si>
  <si>
    <t xml:space="preserve">Благоустройство пешеходных зон на ул. Пролетарская и ул. Жмакина в г. Кирове Калужской обл. </t>
  </si>
  <si>
    <t xml:space="preserve">Ремонт рабочего затвора и шандора  Верхнего ГТС </t>
  </si>
  <si>
    <t>Гос.экспертиза проектной документации Газоснабжение д. Покров"</t>
  </si>
  <si>
    <t>Выполнение работ по внесению изменений в описание местоположения границ территориальных зон муниципального района "Город Киров и Кировский район"</t>
  </si>
  <si>
    <t>Оценка рыночной стоимости земельных участков</t>
  </si>
  <si>
    <t>Текущий ремонт, чистка и дезинфекция питьевых колодцев в г. Кирове Калужской области</t>
  </si>
  <si>
    <t>Обследование гидротехнического сооружения Кировского верхнего водохранилища для выдачи заключения о причинах выклинивания фильтрационных вод в левом плече водозаборного сооружения в месте сопряжения быстротока и водобоя</t>
  </si>
  <si>
    <t>Ремонт и техническое обслуживание объектов уличного освещения на территории г. Кирова Калужской области</t>
  </si>
  <si>
    <t>Монтаж системы видеонаблюдения в сквере "Керамиков" (фонтана, аллеи трудовой славы)</t>
  </si>
  <si>
    <t>Ремонт автодорог в г. Кирове Калужской области</t>
  </si>
  <si>
    <t>Выполнение работ по установке светофоров в г. Кирове Калужской области</t>
  </si>
  <si>
    <t xml:space="preserve">Осуществление деятельности по обращению с животными без владельцев </t>
  </si>
  <si>
    <t>Выполнение работ по проведению геодезической съемки сооружения (Кировского нижнего водохранилища) с привязкой к государственной геодезической сети</t>
  </si>
  <si>
    <t>Текущий ремонт тепловых сетей и устранение аварийных ситуаций</t>
  </si>
  <si>
    <t>Поставка дорожных знаков</t>
  </si>
  <si>
    <t xml:space="preserve"> Поставка опоры знака дорожного </t>
  </si>
  <si>
    <t xml:space="preserve">Текущий ремонт воинского кладбища с/о "Радуга" </t>
  </si>
  <si>
    <t>Выполнение проектных работ по объекту: "Строительство системы водоотведения с. Бережки Кировского района Калужской области"</t>
  </si>
  <si>
    <t>Выполнение проектных работ по объекту: "Газоснабжение д. Бакеевка Кировского района Калужской области"</t>
  </si>
  <si>
    <t xml:space="preserve">Выполнение работ по исправлению реестровой ошибки земельного участка </t>
  </si>
  <si>
    <t>Оказание услуг по изготовлению технического плана объекта недвижимого имущества</t>
  </si>
  <si>
    <t xml:space="preserve">Текущий ремонт площадок для накопления твердых коммунальных отходов </t>
  </si>
  <si>
    <t xml:space="preserve">Благоустройство центральной зоны городского парка "Набережный" в г. Кирове Калужской области (ротонда) </t>
  </si>
  <si>
    <t>Выполнение проектных работ по объекту: "Реконструкция водопроводных сетей с. Бережки Кировского района Калужской области"</t>
  </si>
  <si>
    <t xml:space="preserve">Текущий ремонт помещения (районной организации ветеранов) расположенного по адресу: пер. Воровского д.3 в г. Кирове Калужской обл. </t>
  </si>
  <si>
    <t>Текущий ремонт контейнерных площадок для сбора ТКО в поселениях Кировского района</t>
  </si>
  <si>
    <t>Поставка тренажерной беседки с турником из 6 тренажеров на раме</t>
  </si>
  <si>
    <t>Оказание услуг по подготовке оборудования и техническому обслуживанию при эксплуатации опасного производственного объекта для бесперебойной и безаварийной работы в круглосуточном режиме котельной ул. Плеханова Калужской области</t>
  </si>
  <si>
    <t>Ремонт участка автомобильной дороги по ул. Ломоносова в г. Кирове Калужской области</t>
  </si>
  <si>
    <t xml:space="preserve">Выполнение работ по нанесению дорожной разметки на автодорогах в г. Кирове Калужской области </t>
  </si>
  <si>
    <t>Благоустройство пешеходной зоны на пер. Воровского в г. Кирове Калужской обл. (перила)</t>
  </si>
  <si>
    <t xml:space="preserve">Оказание услуг по проведению экспертизы декларации безопасности ГТС Кировского Верхнего водохранилища </t>
  </si>
  <si>
    <t>Оказание услуг подвижной радиотелефонной (сотовой) связи для проведения Всероссийской переписи населения 2021 года</t>
  </si>
  <si>
    <t>Выполнение работ по внесению изменений в генеральный план муниципального образования "Сельское поселение" Деревня Тягаево" Кировского района Калужской области</t>
  </si>
  <si>
    <t>Благоустройство пешеходной зоны на ул. Ново-Советская в г. Кирове Калужской обл.</t>
  </si>
  <si>
    <t xml:space="preserve">Оказание услуг по оценке рыночной стоимости аренной платы объекта недвижимого имущества в месяц на 2021 г.г. с перспективой на 2022-2025 г.г. </t>
  </si>
  <si>
    <t>Выполнение работ по внесению изменений в генеральный план муниципального образования "Сельское поселение" Село Фоминичи" Кировского района Калужской области</t>
  </si>
  <si>
    <t xml:space="preserve">Выполнение работ по внесению изменений в генеральный план муниципального образования "Сельское поселение" Деревня Большие Савки" Кировского района Калужской области </t>
  </si>
  <si>
    <t>Выполнение работ по разработке проектной документации комплексной системы экстренного оповещения населения об угрозе возникновения или возникновении чрезвычайных ситуаций в муниципальном районе "Город Киров и Кировский район"</t>
  </si>
  <si>
    <t xml:space="preserve">Ямочный ремонт автомобильных дорог в г. Кирове Калужской области </t>
  </si>
  <si>
    <t>Итого</t>
  </si>
  <si>
    <t>Текущий ремонт помещения (районной организации ветеранов) расположенного по адресу: пер. Воровского д.3 в г. Кирове Калужской обл</t>
  </si>
  <si>
    <t>Благоустройство Набережной Верхнего водохранилища Калужская область город Киров</t>
  </si>
  <si>
    <t xml:space="preserve">Выполнение работ по установке ограждения в зоне пешеходных переходов возле школ: МКОУ "Кировский лицей", МКОУ "ООШ № 4", МКОУ "СОШ № 7", МКОУ "СОШ № 8" в г. Кирове Калужской области </t>
  </si>
  <si>
    <t>Возмездное выполнение работ по проведению государственной экспертизы проектной документации</t>
  </si>
  <si>
    <t>На поставку государственных знаков почтовой оплаты (поставка маркированных конвертов и почтовых марок)</t>
  </si>
  <si>
    <t xml:space="preserve">Приобретение жилого помещения для нужд муниципального образования "Городское поселение "Город Киров" Калужской области по региональной адресной программе по переселению граждан из аварийного жилищного фонда на территории муниципальных образований Калужской области на 2019-2025 годы </t>
  </si>
  <si>
    <t xml:space="preserve">Бензин автомобильный АИ-95 экологического класса не ниже К5 (розничная реализация) </t>
  </si>
  <si>
    <t xml:space="preserve">Содержание автодорог общего пользования муниципального значения в Кировском районе </t>
  </si>
  <si>
    <t>Оказание услуг по проведению кадастровых работ в целях устранения реестровых ошибок, выявленных при внесении в сведения Единого государственного реестра недвижимости описаний границ населенных пунктов и территориальных зон</t>
  </si>
  <si>
    <t xml:space="preserve">Монтаж, программирование и наладка расходомера Nivus NivuFlow 750 на очистных сооружениях г. Кирова Калужской области с изготовлением исполнительной документации </t>
  </si>
  <si>
    <t xml:space="preserve">Оказание услуг по проведению кадастровых работ земельного участка </t>
  </si>
  <si>
    <t xml:space="preserve">
Выполнение работ по сносу здания по адресу: г. Киров, ул. Пролетарская, д.135 </t>
  </si>
  <si>
    <t xml:space="preserve">Текущий ремонт канализационных сетей и устранение аварийных ситуаций в г. Кирове Калужской области </t>
  </si>
  <si>
    <t xml:space="preserve">Ремонт и обслуживание светофоров в г. Кирове Калужской области </t>
  </si>
  <si>
    <t xml:space="preserve">Выполнение работ, связанных с осуществлением регулярных перевозок пассажиров и багажа автомобильным транспортом по регулируемым тарифам </t>
  </si>
  <si>
    <t xml:space="preserve">Техническое обслуживание гидротехнических сооружений Кировского Нижнего водохранилища и плотины Кировского Верхнего водохранилища </t>
  </si>
  <si>
    <t xml:space="preserve">Оказание услуг по содержанию общегородских территорий и объектов благоустройства </t>
  </si>
  <si>
    <t>Выполнение работ по подготовке проекта планировки и межевания территории ограниченной границами кадастрового квартала 40:29:010553 (I этап: территория многоквартирного жилого дома, расположенного по адресу: Калужская область, г. Киров, пер. Школьный, д.1; II этап: территория многоквартирного жилого дома, расположенного по адресу: Калужская область, г. Киров, пер. Циолковского, д.5</t>
  </si>
  <si>
    <t>Выполнение работ по подготовке проекта планировки и межевания территории ограниченной границами кадастрового квартала 40:29:010574 (I этап: территория многоквартирного жилого дома, расположенного по адресу: Калужская область, г. Киров, ул. Пушкина, д.50</t>
  </si>
  <si>
    <t>Поставка электроэнергии</t>
  </si>
  <si>
    <t>Оказание услуг по подписке на 1 полугодие</t>
  </si>
  <si>
    <t>Оказание услуг почтовой связи</t>
  </si>
  <si>
    <t>На оказание услуг по управлению многоквартирными домами</t>
  </si>
  <si>
    <t xml:space="preserve">Возмездное выполнение работ 
по проведению государственной экспертизы 
проектной документации (Реконструкция водопроводных сетей с.Бережки Кировского района Калужской области»)
</t>
  </si>
  <si>
    <t>Возмездное выполнение работ 
по проведению государственной экспертизы 
проектной документации  (Реконструкция водозаборного узла по ул. Р. Люксембург в г. Кирове Калужской области"</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</si>
</sst>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0.0000"/>
    <numFmt numFmtId="196" formatCode="0.0000"/>
  </numFmts>
  <fonts count="72">
    <font>
      <sz val="10"/>
      <name val="Arial"/>
      <family val="0"/>
    </font>
    <font>
      <b/>
      <sz val="11"/>
      <name val="Arial Cyr"/>
      <family val="0"/>
    </font>
    <font>
      <sz val="10"/>
      <name val="Times New Roman Cyr"/>
      <family val="0"/>
    </font>
    <font>
      <sz val="8"/>
      <name val="Arial Cyr"/>
      <family val="0"/>
    </font>
    <font>
      <b/>
      <sz val="12"/>
      <name val="Times New Roman"/>
      <family val="1"/>
    </font>
    <font>
      <sz val="9"/>
      <name val="Arial Cyr"/>
      <family val="0"/>
    </font>
    <font>
      <sz val="11"/>
      <name val="Arial Cyr"/>
      <family val="0"/>
    </font>
    <font>
      <b/>
      <sz val="10"/>
      <name val="Times New Roman Cyr"/>
      <family val="0"/>
    </font>
    <font>
      <b/>
      <sz val="10"/>
      <name val="Times New Roman"/>
      <family val="1"/>
    </font>
    <font>
      <b/>
      <sz val="12"/>
      <name val="Times New Roman Cyr"/>
      <family val="0"/>
    </font>
    <font>
      <b/>
      <sz val="14"/>
      <name val="Times New Roman Cyr"/>
      <family val="0"/>
    </font>
    <font>
      <sz val="11"/>
      <name val="Arial"/>
      <family val="2"/>
    </font>
    <font>
      <sz val="12"/>
      <name val="Times New Roman"/>
      <family val="1"/>
    </font>
    <font>
      <b/>
      <sz val="22"/>
      <name val="Arial Cyr"/>
      <family val="0"/>
    </font>
    <font>
      <b/>
      <sz val="11"/>
      <name val="Times New Roman"/>
      <family val="1"/>
    </font>
    <font>
      <b/>
      <sz val="11"/>
      <name val="Times New Roman Cyr"/>
      <family val="0"/>
    </font>
    <font>
      <b/>
      <i/>
      <sz val="14"/>
      <name val="Times New Roman Cyr"/>
      <family val="0"/>
    </font>
    <font>
      <b/>
      <i/>
      <sz val="14"/>
      <name val="Times New Roman"/>
      <family val="1"/>
    </font>
    <font>
      <b/>
      <i/>
      <sz val="10"/>
      <name val="Times New Roman Cyr"/>
      <family val="0"/>
    </font>
    <font>
      <b/>
      <sz val="16"/>
      <name val="Times New Roman Cyr"/>
      <family val="0"/>
    </font>
    <font>
      <b/>
      <sz val="13"/>
      <name val="Times New Roman"/>
      <family val="1"/>
    </font>
    <font>
      <b/>
      <sz val="13"/>
      <name val="Times New Roman Cyr"/>
      <family val="0"/>
    </font>
    <font>
      <sz val="11"/>
      <name val="Times New Roman"/>
      <family val="1"/>
    </font>
    <font>
      <b/>
      <sz val="9"/>
      <name val="Times New Roman Cyr"/>
      <family val="0"/>
    </font>
    <font>
      <b/>
      <sz val="26"/>
      <name val="Arial Cyr"/>
      <family val="0"/>
    </font>
    <font>
      <b/>
      <sz val="26"/>
      <name val="Times New Roman"/>
      <family val="1"/>
    </font>
    <font>
      <b/>
      <sz val="18"/>
      <name val="Times New Roman"/>
      <family val="1"/>
    </font>
    <font>
      <b/>
      <sz val="16"/>
      <name val="Times New Roman"/>
      <family val="1"/>
    </font>
    <font>
      <b/>
      <sz val="28"/>
      <name val="Arial Cyr"/>
      <family val="0"/>
    </font>
    <font>
      <b/>
      <sz val="26"/>
      <name val="Arial"/>
      <family val="2"/>
    </font>
    <font>
      <b/>
      <i/>
      <sz val="26"/>
      <name val="Arial"/>
      <family val="2"/>
    </font>
    <font>
      <b/>
      <u val="single"/>
      <sz val="2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40"/>
      <name val="Arial Cyr"/>
      <family val="0"/>
    </font>
    <font>
      <sz val="8"/>
      <color indexed="13"/>
      <name val="Arial Cyr"/>
      <family val="0"/>
    </font>
    <font>
      <b/>
      <sz val="13"/>
      <color indexed="10"/>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B0F0"/>
      <name val="Arial Cyr"/>
      <family val="0"/>
    </font>
    <font>
      <sz val="8"/>
      <color rgb="FFFFFF00"/>
      <name val="Arial Cyr"/>
      <family val="0"/>
    </font>
    <font>
      <b/>
      <sz val="13"/>
      <color rgb="FFFF0000"/>
      <name val="Times New Roman Cyr"/>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7030A0"/>
        <bgColor indexed="64"/>
      </patternFill>
    </fill>
    <fill>
      <patternFill patternType="solid">
        <fgColor rgb="FFC00000"/>
        <bgColor indexed="64"/>
      </patternFill>
    </fill>
    <fill>
      <patternFill patternType="solid">
        <fgColor rgb="FF00B0F0"/>
        <bgColor indexed="64"/>
      </patternFill>
    </fill>
    <fill>
      <patternFill patternType="solid">
        <fgColor indexed="9"/>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style="hair"/>
      <top style="thin"/>
      <bottom style="hair"/>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8" fillId="32" borderId="0" applyNumberFormat="0" applyBorder="0" applyAlignment="0" applyProtection="0"/>
  </cellStyleXfs>
  <cellXfs count="235">
    <xf numFmtId="0" fontId="0" fillId="0" borderId="0" xfId="0" applyAlignment="1">
      <alignment/>
    </xf>
    <xf numFmtId="0" fontId="0" fillId="0" borderId="0" xfId="0" applyNumberFormat="1" applyFill="1" applyAlignment="1">
      <alignment horizontal="center" vertical="center" wrapText="1"/>
    </xf>
    <xf numFmtId="0" fontId="0" fillId="0" borderId="0" xfId="0" applyNumberFormat="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0" fontId="3" fillId="33" borderId="10"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1" fillId="34" borderId="10" xfId="0" applyNumberFormat="1" applyFont="1" applyFill="1" applyBorder="1" applyAlignment="1" applyProtection="1">
      <alignment horizontal="center" vertical="center" wrapText="1"/>
      <protection locked="0"/>
    </xf>
    <xf numFmtId="0" fontId="0" fillId="0" borderId="0" xfId="0" applyNumberFormat="1" applyBorder="1" applyAlignment="1">
      <alignment horizontal="center" vertical="center" wrapText="1"/>
    </xf>
    <xf numFmtId="0" fontId="0" fillId="0" borderId="10" xfId="0" applyNumberFormat="1" applyBorder="1" applyAlignment="1">
      <alignment horizontal="center" vertical="center" wrapText="1"/>
    </xf>
    <xf numFmtId="2" fontId="3" fillId="33"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lignment horizontal="center" vertical="center" wrapText="1"/>
    </xf>
    <xf numFmtId="0" fontId="6" fillId="34" borderId="10" xfId="0" applyNumberFormat="1" applyFont="1" applyFill="1" applyBorder="1" applyAlignment="1" applyProtection="1">
      <alignment horizontal="center" vertical="center" wrapText="1"/>
      <protection hidden="1"/>
    </xf>
    <xf numFmtId="0" fontId="6" fillId="35" borderId="10" xfId="0" applyNumberFormat="1" applyFont="1" applyFill="1" applyBorder="1" applyAlignment="1" applyProtection="1">
      <alignment horizontal="center" vertical="center" wrapText="1"/>
      <protection hidden="1"/>
    </xf>
    <xf numFmtId="0" fontId="6" fillId="35" borderId="0"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6" fillId="0" borderId="10" xfId="0" applyNumberFormat="1" applyFont="1" applyBorder="1" applyAlignment="1">
      <alignment horizontal="center" vertical="center" wrapText="1"/>
    </xf>
    <xf numFmtId="0" fontId="6" fillId="34" borderId="10" xfId="0" applyNumberFormat="1" applyFont="1" applyFill="1" applyBorder="1" applyAlignment="1">
      <alignment horizontal="center" vertical="center" wrapText="1"/>
    </xf>
    <xf numFmtId="0" fontId="1" fillId="35" borderId="10"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33" borderId="12" xfId="0" applyNumberFormat="1" applyFont="1" applyFill="1" applyBorder="1" applyAlignment="1" applyProtection="1">
      <alignment horizontal="left" vertical="center" wrapText="1"/>
      <protection locked="0"/>
    </xf>
    <xf numFmtId="0" fontId="3" fillId="33" borderId="12" xfId="0" applyNumberFormat="1" applyFont="1" applyFill="1" applyBorder="1" applyAlignment="1" applyProtection="1">
      <alignment horizontal="center" vertical="center" wrapText="1"/>
      <protection locked="0"/>
    </xf>
    <xf numFmtId="0" fontId="0" fillId="0" borderId="12" xfId="0" applyNumberFormat="1" applyFill="1" applyBorder="1" applyAlignment="1">
      <alignment horizontal="center" vertical="center" wrapText="1"/>
    </xf>
    <xf numFmtId="0" fontId="5" fillId="33" borderId="11" xfId="0" applyNumberFormat="1" applyFont="1" applyFill="1" applyBorder="1" applyAlignment="1" applyProtection="1">
      <alignment horizontal="left" vertical="center" wrapText="1"/>
      <protection locked="0"/>
    </xf>
    <xf numFmtId="0" fontId="3" fillId="33" borderId="11" xfId="0" applyNumberFormat="1" applyFont="1" applyFill="1" applyBorder="1" applyAlignment="1" applyProtection="1">
      <alignment horizontal="center" vertical="center" wrapText="1"/>
      <protection locked="0"/>
    </xf>
    <xf numFmtId="0" fontId="0" fillId="0" borderId="13" xfId="0" applyNumberFormat="1" applyFill="1" applyBorder="1" applyAlignment="1">
      <alignment horizontal="center" vertical="center" wrapText="1"/>
    </xf>
    <xf numFmtId="0" fontId="0" fillId="0" borderId="14" xfId="0" applyNumberForma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3" fillId="0" borderId="10" xfId="0" applyNumberFormat="1" applyFont="1" applyFill="1" applyBorder="1" applyAlignment="1" applyProtection="1">
      <alignment horizontal="center" vertical="center" wrapText="1"/>
      <protection/>
    </xf>
    <xf numFmtId="2" fontId="3" fillId="0" borderId="10"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1" fontId="1" fillId="34" borderId="10" xfId="0" applyNumberFormat="1" applyFont="1" applyFill="1" applyBorder="1" applyAlignment="1" applyProtection="1">
      <alignment horizontal="center" vertical="center" wrapText="1"/>
      <protection/>
    </xf>
    <xf numFmtId="1" fontId="6" fillId="33" borderId="10" xfId="0" applyNumberFormat="1" applyFont="1" applyFill="1" applyBorder="1" applyAlignment="1" applyProtection="1">
      <alignment horizontal="center" vertical="center" wrapText="1"/>
      <protection hidden="1"/>
    </xf>
    <xf numFmtId="1" fontId="0" fillId="0" borderId="0" xfId="0" applyNumberFormat="1" applyAlignment="1">
      <alignment horizontal="center" vertical="center" wrapText="1"/>
    </xf>
    <xf numFmtId="2" fontId="3" fillId="36" borderId="10" xfId="0" applyNumberFormat="1" applyFont="1" applyFill="1" applyBorder="1" applyAlignment="1" applyProtection="1">
      <alignment horizontal="center" vertical="center" wrapText="1"/>
      <protection locked="0"/>
    </xf>
    <xf numFmtId="0" fontId="0" fillId="36" borderId="0" xfId="0" applyNumberFormat="1" applyFill="1" applyBorder="1" applyAlignment="1">
      <alignment horizontal="center" vertical="center" wrapText="1"/>
    </xf>
    <xf numFmtId="0" fontId="12" fillId="37" borderId="10" xfId="0" applyNumberFormat="1" applyFont="1" applyFill="1" applyBorder="1" applyAlignment="1">
      <alignment horizontal="center" vertical="center" wrapText="1"/>
    </xf>
    <xf numFmtId="4" fontId="3" fillId="33" borderId="10" xfId="0" applyNumberFormat="1" applyFont="1" applyFill="1" applyBorder="1" applyAlignment="1" applyProtection="1">
      <alignment horizontal="center" vertical="center" wrapText="1"/>
      <protection locked="0"/>
    </xf>
    <xf numFmtId="4" fontId="1" fillId="34" borderId="10" xfId="0" applyNumberFormat="1" applyFont="1" applyFill="1" applyBorder="1" applyAlignment="1" applyProtection="1">
      <alignment horizontal="center" vertical="center" wrapText="1"/>
      <protection/>
    </xf>
    <xf numFmtId="4" fontId="6" fillId="34" borderId="10" xfId="0" applyNumberFormat="1" applyFont="1" applyFill="1" applyBorder="1" applyAlignment="1" applyProtection="1">
      <alignment horizontal="center" vertical="center" wrapText="1"/>
      <protection hidden="1"/>
    </xf>
    <xf numFmtId="4" fontId="6" fillId="35" borderId="10" xfId="0" applyNumberFormat="1" applyFont="1" applyFill="1" applyBorder="1" applyAlignment="1" applyProtection="1">
      <alignment horizontal="center" vertical="center" wrapText="1"/>
      <protection hidden="1"/>
    </xf>
    <xf numFmtId="0" fontId="23" fillId="3" borderId="10" xfId="0" applyNumberFormat="1" applyFont="1" applyFill="1" applyBorder="1" applyAlignment="1">
      <alignment horizontal="center" vertical="center" wrapText="1"/>
    </xf>
    <xf numFmtId="1" fontId="0" fillId="36" borderId="0" xfId="0" applyNumberFormat="1" applyFill="1" applyBorder="1" applyAlignment="1">
      <alignment horizontal="center" vertical="center" wrapText="1"/>
    </xf>
    <xf numFmtId="2" fontId="0" fillId="36" borderId="0" xfId="0" applyNumberFormat="1" applyFill="1" applyBorder="1" applyAlignment="1">
      <alignment horizontal="center" vertical="center" wrapText="1"/>
    </xf>
    <xf numFmtId="1" fontId="0" fillId="0" borderId="0" xfId="0" applyNumberFormat="1" applyBorder="1" applyAlignment="1">
      <alignment horizontal="center" vertical="center" wrapText="1"/>
    </xf>
    <xf numFmtId="2" fontId="0" fillId="0" borderId="0" xfId="0" applyNumberFormat="1" applyBorder="1" applyAlignment="1">
      <alignment horizontal="center" vertical="center" wrapText="1"/>
    </xf>
    <xf numFmtId="0" fontId="0" fillId="0" borderId="15" xfId="0" applyNumberFormat="1" applyFill="1" applyBorder="1" applyAlignment="1">
      <alignment horizontal="center" vertical="center" wrapText="1"/>
    </xf>
    <xf numFmtId="2" fontId="6" fillId="33" borderId="10" xfId="0" applyNumberFormat="1" applyFont="1" applyFill="1" applyBorder="1" applyAlignment="1" applyProtection="1">
      <alignment horizontal="center" vertical="center" wrapText="1"/>
      <protection hidden="1"/>
    </xf>
    <xf numFmtId="0" fontId="7" fillId="3" borderId="10" xfId="0" applyNumberFormat="1" applyFont="1" applyFill="1" applyBorder="1" applyAlignment="1">
      <alignment horizontal="center" vertical="center" wrapText="1"/>
    </xf>
    <xf numFmtId="0" fontId="5" fillId="36" borderId="10" xfId="0" applyNumberFormat="1" applyFont="1" applyFill="1" applyBorder="1" applyAlignment="1" applyProtection="1">
      <alignment horizontal="center" vertical="center" wrapText="1"/>
      <protection locked="0"/>
    </xf>
    <xf numFmtId="0" fontId="5" fillId="36" borderId="10" xfId="0" applyNumberFormat="1" applyFont="1" applyFill="1" applyBorder="1" applyAlignment="1" applyProtection="1">
      <alignment horizontal="center" vertical="center" wrapText="1"/>
      <protection/>
    </xf>
    <xf numFmtId="0" fontId="12" fillId="38" borderId="10" xfId="0" applyNumberFormat="1" applyFont="1" applyFill="1" applyBorder="1" applyAlignment="1">
      <alignment horizontal="center" vertical="center" wrapText="1"/>
    </xf>
    <xf numFmtId="1" fontId="1" fillId="38" borderId="10" xfId="0" applyNumberFormat="1" applyFont="1" applyFill="1" applyBorder="1" applyAlignment="1" applyProtection="1">
      <alignment horizontal="center" vertical="center" wrapText="1"/>
      <protection/>
    </xf>
    <xf numFmtId="0" fontId="3" fillId="38" borderId="11" xfId="0" applyNumberFormat="1" applyFont="1" applyFill="1" applyBorder="1" applyAlignment="1" applyProtection="1">
      <alignment horizontal="center" vertical="center" wrapText="1"/>
      <protection locked="0"/>
    </xf>
    <xf numFmtId="0" fontId="3" fillId="38" borderId="0" xfId="0" applyNumberFormat="1" applyFont="1" applyFill="1" applyBorder="1" applyAlignment="1">
      <alignment horizontal="center" vertical="center" wrapText="1"/>
    </xf>
    <xf numFmtId="0" fontId="0" fillId="38" borderId="0" xfId="0" applyNumberFormat="1" applyFill="1" applyBorder="1" applyAlignment="1">
      <alignment horizontal="center" vertical="center" wrapText="1"/>
    </xf>
    <xf numFmtId="0" fontId="7" fillId="38" borderId="10" xfId="0" applyNumberFormat="1" applyFont="1" applyFill="1" applyBorder="1" applyAlignment="1">
      <alignment horizontal="center" vertical="center" wrapText="1"/>
    </xf>
    <xf numFmtId="1" fontId="1" fillId="24" borderId="10" xfId="0" applyNumberFormat="1" applyFont="1" applyFill="1" applyBorder="1" applyAlignment="1" applyProtection="1">
      <alignment horizontal="center" vertical="center" wrapText="1"/>
      <protection/>
    </xf>
    <xf numFmtId="0" fontId="3" fillId="24" borderId="11" xfId="0" applyNumberFormat="1" applyFont="1" applyFill="1" applyBorder="1" applyAlignment="1" applyProtection="1">
      <alignment horizontal="center" vertical="center" wrapText="1"/>
      <protection locked="0"/>
    </xf>
    <xf numFmtId="0" fontId="3" fillId="24" borderId="0" xfId="0" applyNumberFormat="1" applyFont="1" applyFill="1" applyBorder="1" applyAlignment="1">
      <alignment horizontal="center" vertical="center" wrapText="1"/>
    </xf>
    <xf numFmtId="0" fontId="0" fillId="24" borderId="0" xfId="0" applyNumberFormat="1" applyFill="1" applyBorder="1" applyAlignment="1">
      <alignment horizontal="center" vertical="center" wrapText="1"/>
    </xf>
    <xf numFmtId="4" fontId="1" fillId="24" borderId="10" xfId="0" applyNumberFormat="1" applyFont="1" applyFill="1" applyBorder="1" applyAlignment="1" applyProtection="1">
      <alignment horizontal="center" vertical="center" wrapText="1"/>
      <protection/>
    </xf>
    <xf numFmtId="0" fontId="0" fillId="24" borderId="11" xfId="0" applyNumberFormat="1" applyFill="1" applyBorder="1" applyAlignment="1">
      <alignment horizontal="center" vertical="center" wrapText="1"/>
    </xf>
    <xf numFmtId="0" fontId="0" fillId="24" borderId="0" xfId="0" applyNumberFormat="1" applyFill="1" applyAlignment="1">
      <alignment horizontal="center" vertical="center" wrapText="1"/>
    </xf>
    <xf numFmtId="0" fontId="12" fillId="18" borderId="10" xfId="0" applyNumberFormat="1" applyFont="1" applyFill="1" applyBorder="1" applyAlignment="1">
      <alignment horizontal="center" vertical="center" wrapText="1"/>
    </xf>
    <xf numFmtId="1" fontId="1" fillId="18" borderId="10" xfId="0" applyNumberFormat="1" applyFont="1" applyFill="1" applyBorder="1" applyAlignment="1" applyProtection="1">
      <alignment horizontal="center" vertical="center" wrapText="1"/>
      <protection/>
    </xf>
    <xf numFmtId="0" fontId="3" fillId="18" borderId="11" xfId="0" applyNumberFormat="1" applyFont="1" applyFill="1" applyBorder="1" applyAlignment="1" applyProtection="1">
      <alignment horizontal="center" vertical="center" wrapText="1"/>
      <protection locked="0"/>
    </xf>
    <xf numFmtId="0" fontId="3" fillId="18" borderId="0" xfId="0" applyNumberFormat="1" applyFont="1" applyFill="1" applyBorder="1" applyAlignment="1">
      <alignment horizontal="center" vertical="center" wrapText="1"/>
    </xf>
    <xf numFmtId="0" fontId="0" fillId="18" borderId="0" xfId="0" applyNumberFormat="1" applyFill="1" applyBorder="1" applyAlignment="1">
      <alignment horizontal="center" vertical="center" wrapText="1"/>
    </xf>
    <xf numFmtId="4" fontId="1" fillId="18" borderId="10" xfId="0" applyNumberFormat="1" applyFont="1" applyFill="1" applyBorder="1" applyAlignment="1" applyProtection="1">
      <alignment horizontal="center" vertical="center" wrapText="1"/>
      <protection/>
    </xf>
    <xf numFmtId="0" fontId="0" fillId="18" borderId="11" xfId="0" applyNumberFormat="1" applyFill="1" applyBorder="1" applyAlignment="1">
      <alignment horizontal="center" vertical="center" wrapText="1"/>
    </xf>
    <xf numFmtId="0" fontId="0" fillId="18" borderId="0" xfId="0" applyNumberFormat="1" applyFill="1" applyAlignment="1">
      <alignment horizontal="center" vertical="center" wrapText="1"/>
    </xf>
    <xf numFmtId="2" fontId="3" fillId="38" borderId="10" xfId="0" applyNumberFormat="1" applyFont="1" applyFill="1" applyBorder="1" applyAlignment="1" applyProtection="1">
      <alignment horizontal="center" vertical="center" wrapText="1"/>
      <protection locked="0"/>
    </xf>
    <xf numFmtId="4" fontId="1" fillId="38" borderId="10" xfId="0" applyNumberFormat="1" applyFont="1" applyFill="1" applyBorder="1" applyAlignment="1" applyProtection="1">
      <alignment horizontal="center" vertical="center" wrapText="1"/>
      <protection/>
    </xf>
    <xf numFmtId="0" fontId="0" fillId="38" borderId="11" xfId="0" applyNumberFormat="1" applyFill="1" applyBorder="1" applyAlignment="1">
      <alignment horizontal="center" vertical="center" wrapText="1"/>
    </xf>
    <xf numFmtId="0" fontId="0" fillId="38" borderId="0" xfId="0" applyNumberFormat="1" applyFill="1" applyAlignment="1">
      <alignment horizontal="center" vertical="center" wrapText="1"/>
    </xf>
    <xf numFmtId="4" fontId="1" fillId="39" borderId="10" xfId="0" applyNumberFormat="1" applyFont="1" applyFill="1" applyBorder="1" applyAlignment="1" applyProtection="1">
      <alignment horizontal="center" vertical="center" wrapText="1"/>
      <protection/>
    </xf>
    <xf numFmtId="0" fontId="0" fillId="39" borderId="11" xfId="0" applyNumberFormat="1" applyFill="1" applyBorder="1" applyAlignment="1">
      <alignment horizontal="center" vertical="center" wrapText="1"/>
    </xf>
    <xf numFmtId="0" fontId="0" fillId="39" borderId="0" xfId="0" applyNumberFormat="1" applyFill="1" applyBorder="1" applyAlignment="1">
      <alignment horizontal="center" vertical="center" wrapText="1"/>
    </xf>
    <xf numFmtId="0" fontId="0" fillId="39" borderId="0" xfId="0" applyNumberFormat="1" applyFill="1" applyAlignment="1">
      <alignment horizontal="center" vertical="center" wrapText="1"/>
    </xf>
    <xf numFmtId="0" fontId="12" fillId="40" borderId="10" xfId="0" applyNumberFormat="1" applyFont="1" applyFill="1" applyBorder="1" applyAlignment="1">
      <alignment horizontal="center" vertical="center" wrapText="1"/>
    </xf>
    <xf numFmtId="0" fontId="12" fillId="41" borderId="10" xfId="0" applyNumberFormat="1" applyFont="1" applyFill="1" applyBorder="1" applyAlignment="1">
      <alignment horizontal="center" vertical="center" wrapText="1"/>
    </xf>
    <xf numFmtId="0" fontId="7" fillId="41" borderId="10" xfId="0" applyNumberFormat="1" applyFont="1" applyFill="1" applyBorder="1" applyAlignment="1">
      <alignment horizontal="center" vertical="center" wrapText="1"/>
    </xf>
    <xf numFmtId="0" fontId="7" fillId="36" borderId="10" xfId="0" applyNumberFormat="1" applyFont="1" applyFill="1" applyBorder="1" applyAlignment="1">
      <alignment horizontal="center" vertical="center" wrapText="1"/>
    </xf>
    <xf numFmtId="0" fontId="23" fillId="36" borderId="10" xfId="0" applyNumberFormat="1" applyFont="1" applyFill="1" applyBorder="1" applyAlignment="1">
      <alignment horizontal="center" vertical="center" wrapText="1"/>
    </xf>
    <xf numFmtId="0" fontId="12" fillId="36" borderId="10" xfId="0" applyNumberFormat="1" applyFont="1" applyFill="1" applyBorder="1" applyAlignment="1">
      <alignment horizontal="center" vertical="center" wrapText="1"/>
    </xf>
    <xf numFmtId="0" fontId="3" fillId="36" borderId="10" xfId="0" applyNumberFormat="1" applyFont="1" applyFill="1" applyBorder="1" applyAlignment="1" applyProtection="1">
      <alignment horizontal="center" vertical="center" wrapText="1"/>
      <protection locked="0"/>
    </xf>
    <xf numFmtId="2" fontId="3" fillId="36" borderId="10" xfId="0" applyNumberFormat="1" applyFont="1" applyFill="1" applyBorder="1" applyAlignment="1" applyProtection="1">
      <alignment horizontal="center" vertical="center" wrapText="1"/>
      <protection/>
    </xf>
    <xf numFmtId="4" fontId="3" fillId="36" borderId="10" xfId="0" applyNumberFormat="1" applyFont="1" applyFill="1" applyBorder="1" applyAlignment="1" applyProtection="1">
      <alignment horizontal="center" vertical="center" wrapText="1"/>
      <protection locked="0"/>
    </xf>
    <xf numFmtId="2" fontId="0" fillId="36" borderId="10" xfId="0" applyNumberFormat="1" applyFill="1" applyBorder="1" applyAlignment="1">
      <alignment horizontal="center" vertical="center" wrapText="1"/>
    </xf>
    <xf numFmtId="0" fontId="0" fillId="36" borderId="11" xfId="0" applyNumberFormat="1" applyFill="1" applyBorder="1" applyAlignment="1">
      <alignment horizontal="center" vertical="center" wrapText="1"/>
    </xf>
    <xf numFmtId="2" fontId="69" fillId="36" borderId="10" xfId="0" applyNumberFormat="1" applyFont="1" applyFill="1" applyBorder="1" applyAlignment="1" applyProtection="1">
      <alignment horizontal="center" vertical="center" wrapText="1"/>
      <protection locked="0"/>
    </xf>
    <xf numFmtId="2" fontId="70" fillId="36" borderId="10" xfId="0" applyNumberFormat="1" applyFont="1" applyFill="1" applyBorder="1" applyAlignment="1" applyProtection="1">
      <alignment horizontal="center" vertical="center" wrapText="1"/>
      <protection locked="0"/>
    </xf>
    <xf numFmtId="4" fontId="3" fillId="33" borderId="11" xfId="0" applyNumberFormat="1" applyFont="1" applyFill="1" applyBorder="1" applyAlignment="1" applyProtection="1">
      <alignment horizontal="center" vertical="center" wrapText="1"/>
      <protection locked="0"/>
    </xf>
    <xf numFmtId="0" fontId="5" fillId="38" borderId="10" xfId="0" applyNumberFormat="1" applyFont="1" applyFill="1" applyBorder="1" applyAlignment="1" applyProtection="1">
      <alignment horizontal="center" vertical="center" wrapText="1"/>
      <protection/>
    </xf>
    <xf numFmtId="0" fontId="5" fillId="38" borderId="10" xfId="0" applyNumberFormat="1" applyFont="1" applyFill="1" applyBorder="1" applyAlignment="1" applyProtection="1">
      <alignment horizontal="center" vertical="center" wrapText="1"/>
      <protection locked="0"/>
    </xf>
    <xf numFmtId="0" fontId="3" fillId="38" borderId="10" xfId="0" applyNumberFormat="1" applyFont="1" applyFill="1" applyBorder="1" applyAlignment="1" applyProtection="1">
      <alignment horizontal="center" vertical="center" wrapText="1"/>
      <protection locked="0"/>
    </xf>
    <xf numFmtId="2" fontId="3" fillId="38" borderId="10" xfId="0" applyNumberFormat="1" applyFont="1" applyFill="1" applyBorder="1" applyAlignment="1" applyProtection="1">
      <alignment horizontal="center" vertical="center" wrapText="1"/>
      <protection/>
    </xf>
    <xf numFmtId="4" fontId="3" fillId="38" borderId="10" xfId="0" applyNumberFormat="1" applyFont="1" applyFill="1" applyBorder="1" applyAlignment="1" applyProtection="1">
      <alignment horizontal="center" vertical="center" wrapText="1"/>
      <protection locked="0"/>
    </xf>
    <xf numFmtId="0" fontId="5" fillId="39" borderId="10" xfId="0" applyNumberFormat="1" applyFont="1" applyFill="1" applyBorder="1" applyAlignment="1" applyProtection="1">
      <alignment horizontal="center" vertical="center" wrapText="1"/>
      <protection locked="0"/>
    </xf>
    <xf numFmtId="0" fontId="5" fillId="39" borderId="10" xfId="0" applyNumberFormat="1" applyFont="1" applyFill="1" applyBorder="1" applyAlignment="1" applyProtection="1">
      <alignment horizontal="center" vertical="center" wrapText="1"/>
      <protection/>
    </xf>
    <xf numFmtId="0" fontId="3" fillId="39" borderId="10" xfId="0" applyNumberFormat="1" applyFont="1" applyFill="1" applyBorder="1" applyAlignment="1" applyProtection="1">
      <alignment horizontal="center" vertical="center" wrapText="1"/>
      <protection locked="0"/>
    </xf>
    <xf numFmtId="2" fontId="3" fillId="39" borderId="10" xfId="0" applyNumberFormat="1" applyFont="1" applyFill="1" applyBorder="1" applyAlignment="1" applyProtection="1">
      <alignment horizontal="center" vertical="center" wrapText="1"/>
      <protection locked="0"/>
    </xf>
    <xf numFmtId="2" fontId="3" fillId="39" borderId="10" xfId="0" applyNumberFormat="1" applyFont="1" applyFill="1" applyBorder="1" applyAlignment="1" applyProtection="1">
      <alignment horizontal="center" vertical="center" wrapText="1"/>
      <protection/>
    </xf>
    <xf numFmtId="4" fontId="3" fillId="39" borderId="10" xfId="0" applyNumberFormat="1" applyFont="1" applyFill="1" applyBorder="1" applyAlignment="1" applyProtection="1">
      <alignment horizontal="center" vertical="center" wrapText="1"/>
      <protection locked="0"/>
    </xf>
    <xf numFmtId="0" fontId="5" fillId="42" borderId="10" xfId="0" applyNumberFormat="1" applyFont="1" applyFill="1" applyBorder="1" applyAlignment="1" applyProtection="1">
      <alignment horizontal="center" vertical="center" wrapText="1"/>
      <protection locked="0"/>
    </xf>
    <xf numFmtId="0" fontId="5" fillId="42" borderId="10" xfId="0" applyNumberFormat="1" applyFont="1" applyFill="1" applyBorder="1" applyAlignment="1" applyProtection="1">
      <alignment horizontal="center" vertical="center" wrapText="1"/>
      <protection/>
    </xf>
    <xf numFmtId="0" fontId="3" fillId="42" borderId="10" xfId="0" applyNumberFormat="1" applyFont="1" applyFill="1" applyBorder="1" applyAlignment="1" applyProtection="1">
      <alignment horizontal="center" vertical="center" wrapText="1"/>
      <protection locked="0"/>
    </xf>
    <xf numFmtId="2" fontId="3" fillId="42" borderId="10" xfId="0" applyNumberFormat="1" applyFont="1" applyFill="1" applyBorder="1" applyAlignment="1" applyProtection="1">
      <alignment horizontal="center" vertical="center" wrapText="1"/>
      <protection locked="0"/>
    </xf>
    <xf numFmtId="2" fontId="3" fillId="42" borderId="10" xfId="0" applyNumberFormat="1" applyFont="1" applyFill="1" applyBorder="1" applyAlignment="1" applyProtection="1">
      <alignment horizontal="center" vertical="center" wrapText="1"/>
      <protection/>
    </xf>
    <xf numFmtId="4" fontId="3" fillId="42"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protection locked="0"/>
    </xf>
    <xf numFmtId="0" fontId="0" fillId="43" borderId="16" xfId="0" applyNumberFormat="1" applyFill="1" applyBorder="1" applyAlignment="1">
      <alignment horizontal="center" vertical="center" wrapText="1"/>
    </xf>
    <xf numFmtId="1" fontId="0" fillId="43" borderId="16" xfId="0" applyNumberFormat="1" applyFill="1" applyBorder="1" applyAlignment="1">
      <alignment horizontal="center" vertical="center" wrapText="1"/>
    </xf>
    <xf numFmtId="0" fontId="0" fillId="43" borderId="0" xfId="0" applyNumberFormat="1" applyFill="1" applyBorder="1" applyAlignment="1">
      <alignment horizontal="center" vertical="center" wrapText="1"/>
    </xf>
    <xf numFmtId="1" fontId="0" fillId="43" borderId="0" xfId="0" applyNumberFormat="1" applyFill="1" applyBorder="1" applyAlignment="1">
      <alignment horizontal="center" vertical="center" wrapText="1"/>
    </xf>
    <xf numFmtId="2" fontId="0" fillId="43" borderId="0" xfId="0" applyNumberFormat="1" applyFill="1" applyBorder="1" applyAlignment="1">
      <alignment horizontal="center" vertical="center" wrapText="1"/>
    </xf>
    <xf numFmtId="4" fontId="0" fillId="43" borderId="0" xfId="0" applyNumberFormat="1" applyFill="1" applyBorder="1" applyAlignment="1">
      <alignment horizontal="center" vertical="center" wrapText="1"/>
    </xf>
    <xf numFmtId="1" fontId="5" fillId="33" borderId="10" xfId="0" applyNumberFormat="1" applyFont="1" applyFill="1" applyBorder="1" applyAlignment="1" applyProtection="1">
      <alignment horizontal="center" vertical="center" wrapText="1"/>
      <protection locked="0"/>
    </xf>
    <xf numFmtId="1" fontId="6" fillId="34" borderId="10" xfId="0" applyNumberFormat="1" applyFont="1" applyFill="1" applyBorder="1" applyAlignment="1" applyProtection="1">
      <alignment horizontal="center" vertical="center" wrapText="1"/>
      <protection hidden="1"/>
    </xf>
    <xf numFmtId="0" fontId="21" fillId="36" borderId="17" xfId="0" applyNumberFormat="1" applyFont="1" applyFill="1" applyBorder="1" applyAlignment="1">
      <alignment horizontal="center" vertical="center" wrapText="1"/>
    </xf>
    <xf numFmtId="0" fontId="21" fillId="36" borderId="18" xfId="0" applyNumberFormat="1" applyFont="1" applyFill="1" applyBorder="1" applyAlignment="1">
      <alignment horizontal="center" vertical="center" wrapText="1"/>
    </xf>
    <xf numFmtId="0" fontId="21" fillId="36" borderId="19" xfId="0" applyNumberFormat="1" applyFont="1" applyFill="1" applyBorder="1" applyAlignment="1">
      <alignment horizontal="center" vertical="center" wrapText="1"/>
    </xf>
    <xf numFmtId="0" fontId="21" fillId="36" borderId="10" xfId="0" applyNumberFormat="1" applyFont="1" applyFill="1" applyBorder="1" applyAlignment="1">
      <alignment horizontal="center" vertical="center" wrapText="1"/>
    </xf>
    <xf numFmtId="0" fontId="7" fillId="36" borderId="10" xfId="0" applyNumberFormat="1" applyFont="1" applyFill="1" applyBorder="1" applyAlignment="1">
      <alignment horizontal="center" vertical="center" wrapText="1"/>
    </xf>
    <xf numFmtId="0" fontId="20" fillId="36" borderId="10" xfId="0" applyNumberFormat="1" applyFont="1" applyFill="1" applyBorder="1" applyAlignment="1">
      <alignment horizontal="center" textRotation="90" wrapText="1"/>
    </xf>
    <xf numFmtId="0" fontId="14" fillId="36" borderId="10" xfId="0" applyNumberFormat="1" applyFont="1" applyFill="1" applyBorder="1" applyAlignment="1">
      <alignment horizontal="center" textRotation="90" wrapText="1"/>
    </xf>
    <xf numFmtId="0" fontId="8" fillId="36" borderId="20" xfId="0" applyNumberFormat="1" applyFont="1" applyFill="1" applyBorder="1" applyAlignment="1">
      <alignment horizontal="center" vertical="center" wrapText="1"/>
    </xf>
    <xf numFmtId="0" fontId="8" fillId="36" borderId="21" xfId="0" applyNumberFormat="1" applyFont="1" applyFill="1" applyBorder="1" applyAlignment="1">
      <alignment horizontal="center" vertical="center" wrapText="1"/>
    </xf>
    <xf numFmtId="0" fontId="8" fillId="36" borderId="22" xfId="0" applyNumberFormat="1" applyFont="1" applyFill="1" applyBorder="1" applyAlignment="1">
      <alignment horizontal="center" vertical="center" wrapText="1"/>
    </xf>
    <xf numFmtId="0" fontId="8" fillId="36" borderId="23" xfId="0" applyNumberFormat="1" applyFont="1" applyFill="1" applyBorder="1" applyAlignment="1">
      <alignment horizontal="center" vertical="center" wrapText="1"/>
    </xf>
    <xf numFmtId="0" fontId="8" fillId="36" borderId="24" xfId="0" applyNumberFormat="1" applyFont="1" applyFill="1" applyBorder="1" applyAlignment="1">
      <alignment horizontal="center" vertical="center" wrapText="1"/>
    </xf>
    <xf numFmtId="0" fontId="8" fillId="36" borderId="25" xfId="0" applyNumberFormat="1" applyFont="1" applyFill="1" applyBorder="1" applyAlignment="1">
      <alignment horizontal="center" vertical="center" wrapText="1"/>
    </xf>
    <xf numFmtId="0" fontId="24" fillId="44" borderId="24" xfId="0" applyNumberFormat="1" applyFont="1" applyFill="1" applyBorder="1" applyAlignment="1" applyProtection="1">
      <alignment horizontal="center" vertical="center" wrapText="1"/>
      <protection locked="0"/>
    </xf>
    <xf numFmtId="0" fontId="24" fillId="44" borderId="26" xfId="0" applyNumberFormat="1" applyFont="1" applyFill="1" applyBorder="1" applyAlignment="1" applyProtection="1">
      <alignment horizontal="center" vertical="center" wrapText="1"/>
      <protection locked="0"/>
    </xf>
    <xf numFmtId="0" fontId="24" fillId="44" borderId="27" xfId="0" applyNumberFormat="1" applyFont="1" applyFill="1" applyBorder="1" applyAlignment="1" applyProtection="1">
      <alignment horizontal="center" vertical="center" wrapText="1"/>
      <protection locked="0"/>
    </xf>
    <xf numFmtId="0" fontId="7" fillId="36" borderId="10" xfId="0" applyNumberFormat="1" applyFont="1" applyFill="1" applyBorder="1" applyAlignment="1">
      <alignment horizontal="center" textRotation="90" wrapText="1"/>
    </xf>
    <xf numFmtId="0" fontId="26" fillId="2" borderId="10"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8" fillId="5" borderId="10" xfId="0" applyNumberFormat="1" applyFont="1" applyFill="1" applyBorder="1" applyAlignment="1">
      <alignment horizontal="left" vertical="center" wrapText="1"/>
    </xf>
    <xf numFmtId="0" fontId="9" fillId="3" borderId="10" xfId="0" applyNumberFormat="1" applyFont="1" applyFill="1" applyBorder="1" applyAlignment="1">
      <alignment horizontal="center" vertical="center" wrapText="1"/>
    </xf>
    <xf numFmtId="0" fontId="15" fillId="3" borderId="10" xfId="0" applyNumberFormat="1" applyFont="1" applyFill="1" applyBorder="1" applyAlignment="1">
      <alignment horizontal="left" vertical="center" wrapText="1"/>
    </xf>
    <xf numFmtId="0" fontId="9" fillId="2" borderId="10" xfId="0" applyNumberFormat="1" applyFont="1" applyFill="1" applyBorder="1" applyAlignment="1">
      <alignment horizontal="center" vertical="center" wrapText="1"/>
    </xf>
    <xf numFmtId="0" fontId="14" fillId="36" borderId="10" xfId="0" applyNumberFormat="1" applyFont="1" applyFill="1" applyBorder="1" applyAlignment="1">
      <alignment horizontal="center" vertical="center" wrapText="1"/>
    </xf>
    <xf numFmtId="0" fontId="20" fillId="36" borderId="10" xfId="0" applyNumberFormat="1" applyFont="1" applyFill="1" applyBorder="1" applyAlignment="1">
      <alignment horizontal="left" vertical="center" wrapText="1"/>
    </xf>
    <xf numFmtId="0" fontId="8" fillId="36" borderId="10" xfId="0" applyNumberFormat="1" applyFont="1" applyFill="1" applyBorder="1" applyAlignment="1">
      <alignment horizontal="center" vertical="center" wrapText="1"/>
    </xf>
    <xf numFmtId="1" fontId="20" fillId="36" borderId="10" xfId="0" applyNumberFormat="1" applyFont="1" applyFill="1" applyBorder="1" applyAlignment="1" applyProtection="1">
      <alignment horizontal="left" vertical="center" wrapText="1"/>
      <protection hidden="1"/>
    </xf>
    <xf numFmtId="0" fontId="16" fillId="36" borderId="10" xfId="0" applyNumberFormat="1" applyFont="1" applyFill="1" applyBorder="1" applyAlignment="1">
      <alignment horizontal="left" vertical="center" wrapText="1"/>
    </xf>
    <xf numFmtId="0" fontId="17" fillId="36" borderId="10" xfId="0" applyNumberFormat="1" applyFont="1" applyFill="1" applyBorder="1" applyAlignment="1">
      <alignment horizontal="left" vertical="center" wrapText="1"/>
    </xf>
    <xf numFmtId="1" fontId="22" fillId="36" borderId="10" xfId="0" applyNumberFormat="1" applyFont="1" applyFill="1" applyBorder="1" applyAlignment="1" applyProtection="1">
      <alignment horizontal="center" vertical="center" wrapText="1"/>
      <protection hidden="1"/>
    </xf>
    <xf numFmtId="1" fontId="20" fillId="36" borderId="10" xfId="0" applyNumberFormat="1" applyFont="1" applyFill="1" applyBorder="1" applyAlignment="1" applyProtection="1">
      <alignment horizontal="center" vertical="center" wrapText="1"/>
      <protection hidden="1"/>
    </xf>
    <xf numFmtId="1" fontId="14" fillId="36" borderId="10" xfId="0" applyNumberFormat="1" applyFont="1" applyFill="1" applyBorder="1" applyAlignment="1" applyProtection="1">
      <alignment horizontal="center" vertical="center" wrapText="1"/>
      <protection hidden="1"/>
    </xf>
    <xf numFmtId="0" fontId="19" fillId="36" borderId="10" xfId="0" applyNumberFormat="1" applyFont="1" applyFill="1" applyBorder="1" applyAlignment="1">
      <alignment horizontal="center" vertical="center" wrapText="1"/>
    </xf>
    <xf numFmtId="0" fontId="15" fillId="36" borderId="10" xfId="0" applyNumberFormat="1" applyFont="1" applyFill="1" applyBorder="1" applyAlignment="1">
      <alignment horizontal="center" vertical="center" wrapText="1"/>
    </xf>
    <xf numFmtId="0" fontId="21" fillId="36" borderId="10" xfId="0" applyNumberFormat="1" applyFont="1" applyFill="1" applyBorder="1" applyAlignment="1">
      <alignment horizontal="left" vertical="center" wrapText="1"/>
    </xf>
    <xf numFmtId="0" fontId="10" fillId="36" borderId="10" xfId="0" applyNumberFormat="1" applyFont="1" applyFill="1" applyBorder="1" applyAlignment="1">
      <alignment horizontal="center" vertical="center" wrapText="1"/>
    </xf>
    <xf numFmtId="0" fontId="7" fillId="36" borderId="10" xfId="0" applyNumberFormat="1" applyFont="1" applyFill="1" applyBorder="1" applyAlignment="1">
      <alignment horizontal="left" vertical="center" wrapText="1"/>
    </xf>
    <xf numFmtId="0" fontId="71" fillId="36" borderId="10" xfId="0" applyNumberFormat="1" applyFont="1" applyFill="1" applyBorder="1" applyAlignment="1">
      <alignment horizontal="center" vertical="center" wrapText="1"/>
    </xf>
    <xf numFmtId="0" fontId="2" fillId="36" borderId="10" xfId="0" applyNumberFormat="1" applyFont="1" applyFill="1" applyBorder="1" applyAlignment="1">
      <alignment horizontal="center" vertical="center" wrapText="1"/>
    </xf>
    <xf numFmtId="0" fontId="18" fillId="36" borderId="10" xfId="0" applyNumberFormat="1" applyFont="1" applyFill="1" applyBorder="1" applyAlignment="1">
      <alignment horizontal="center" vertical="center" wrapText="1"/>
    </xf>
    <xf numFmtId="0" fontId="8" fillId="36" borderId="28" xfId="0" applyNumberFormat="1" applyFont="1" applyFill="1" applyBorder="1" applyAlignment="1">
      <alignment horizontal="center" vertical="center" wrapText="1"/>
    </xf>
    <xf numFmtId="0" fontId="8" fillId="36" borderId="29" xfId="0" applyNumberFormat="1" applyFont="1" applyFill="1" applyBorder="1" applyAlignment="1">
      <alignment horizontal="center" vertical="center" wrapText="1"/>
    </xf>
    <xf numFmtId="0" fontId="8" fillId="36" borderId="30" xfId="0" applyNumberFormat="1" applyFont="1" applyFill="1" applyBorder="1" applyAlignment="1">
      <alignment horizontal="center" vertical="center" wrapText="1"/>
    </xf>
    <xf numFmtId="0" fontId="7" fillId="2" borderId="10" xfId="0" applyNumberFormat="1" applyFont="1" applyFill="1" applyBorder="1" applyAlignment="1">
      <alignment horizontal="center" textRotation="90" wrapText="1"/>
    </xf>
    <xf numFmtId="0" fontId="7" fillId="3" borderId="10" xfId="0" applyNumberFormat="1" applyFont="1" applyFill="1" applyBorder="1" applyAlignment="1">
      <alignment horizontal="center" vertical="center" wrapText="1"/>
    </xf>
    <xf numFmtId="0" fontId="7" fillId="18" borderId="10" xfId="0" applyNumberFormat="1" applyFont="1" applyFill="1" applyBorder="1" applyAlignment="1">
      <alignment horizontal="center" vertical="center" wrapText="1"/>
    </xf>
    <xf numFmtId="0" fontId="7" fillId="9" borderId="10" xfId="0" applyNumberFormat="1" applyFont="1" applyFill="1" applyBorder="1" applyAlignment="1">
      <alignment horizontal="center" vertical="center" wrapText="1"/>
    </xf>
    <xf numFmtId="0" fontId="7" fillId="40" borderId="10" xfId="0" applyNumberFormat="1" applyFont="1" applyFill="1" applyBorder="1" applyAlignment="1">
      <alignment horizontal="center" vertical="center" wrapText="1"/>
    </xf>
    <xf numFmtId="0" fontId="18" fillId="3" borderId="10" xfId="0" applyNumberFormat="1" applyFont="1" applyFill="1" applyBorder="1" applyAlignment="1">
      <alignment horizontal="center" vertical="center" wrapText="1"/>
    </xf>
    <xf numFmtId="0" fontId="71" fillId="3" borderId="10" xfId="0" applyNumberFormat="1" applyFont="1" applyFill="1" applyBorder="1" applyAlignment="1">
      <alignment horizontal="center" vertical="center" wrapText="1"/>
    </xf>
    <xf numFmtId="0" fontId="21" fillId="3" borderId="10" xfId="0" applyNumberFormat="1" applyFont="1" applyFill="1" applyBorder="1" applyAlignment="1">
      <alignment horizontal="center" vertical="center" wrapText="1"/>
    </xf>
    <xf numFmtId="0" fontId="21" fillId="3" borderId="17" xfId="0" applyNumberFormat="1" applyFont="1" applyFill="1" applyBorder="1" applyAlignment="1">
      <alignment horizontal="center" vertical="center" wrapText="1"/>
    </xf>
    <xf numFmtId="0" fontId="21" fillId="3" borderId="18" xfId="0" applyNumberFormat="1" applyFont="1" applyFill="1" applyBorder="1" applyAlignment="1">
      <alignment horizontal="center" vertical="center" wrapText="1"/>
    </xf>
    <xf numFmtId="0" fontId="21" fillId="3" borderId="19" xfId="0" applyNumberFormat="1" applyFont="1" applyFill="1" applyBorder="1" applyAlignment="1">
      <alignment horizontal="center" vertical="center" wrapText="1"/>
    </xf>
    <xf numFmtId="0" fontId="20" fillId="5" borderId="10" xfId="0" applyNumberFormat="1" applyFont="1" applyFill="1" applyBorder="1" applyAlignment="1">
      <alignment horizontal="center" textRotation="90" wrapText="1"/>
    </xf>
    <xf numFmtId="0" fontId="14" fillId="5" borderId="10" xfId="0" applyNumberFormat="1" applyFont="1" applyFill="1" applyBorder="1" applyAlignment="1">
      <alignment horizontal="center" textRotation="90" wrapText="1"/>
    </xf>
    <xf numFmtId="0" fontId="7" fillId="2" borderId="10" xfId="0" applyNumberFormat="1" applyFont="1" applyFill="1" applyBorder="1" applyAlignment="1">
      <alignment horizontal="center" vertical="center" wrapText="1"/>
    </xf>
    <xf numFmtId="0" fontId="19" fillId="9" borderId="10" xfId="0" applyNumberFormat="1" applyFont="1" applyFill="1" applyBorder="1" applyAlignment="1">
      <alignment horizontal="center" vertical="center" wrapText="1"/>
    </xf>
    <xf numFmtId="0" fontId="15" fillId="9" borderId="10" xfId="0" applyNumberFormat="1" applyFont="1" applyFill="1" applyBorder="1" applyAlignment="1">
      <alignment horizontal="center" vertical="center" wrapText="1"/>
    </xf>
    <xf numFmtId="0" fontId="21" fillId="3" borderId="10" xfId="0" applyNumberFormat="1" applyFont="1" applyFill="1" applyBorder="1" applyAlignment="1">
      <alignment horizontal="left" vertical="center" wrapText="1"/>
    </xf>
    <xf numFmtId="0" fontId="10" fillId="3" borderId="10" xfId="0" applyNumberFormat="1" applyFont="1" applyFill="1" applyBorder="1" applyAlignment="1">
      <alignment horizontal="center" vertical="center" wrapText="1"/>
    </xf>
    <xf numFmtId="0" fontId="7" fillId="3" borderId="10" xfId="0" applyNumberFormat="1" applyFont="1" applyFill="1" applyBorder="1" applyAlignment="1">
      <alignment horizontal="left" vertical="center" wrapText="1"/>
    </xf>
    <xf numFmtId="0" fontId="20" fillId="5" borderId="10" xfId="0" applyNumberFormat="1" applyFont="1" applyFill="1" applyBorder="1" applyAlignment="1">
      <alignment horizontal="left" vertical="center" wrapText="1"/>
    </xf>
    <xf numFmtId="0" fontId="8" fillId="11" borderId="10" xfId="0" applyNumberFormat="1" applyFont="1" applyFill="1" applyBorder="1" applyAlignment="1">
      <alignment horizontal="center" vertical="center" wrapText="1"/>
    </xf>
    <xf numFmtId="1" fontId="20" fillId="5" borderId="10" xfId="0" applyNumberFormat="1" applyFont="1" applyFill="1" applyBorder="1" applyAlignment="1" applyProtection="1">
      <alignment horizontal="left" vertical="center" wrapText="1"/>
      <protection hidden="1"/>
    </xf>
    <xf numFmtId="0" fontId="16" fillId="3" borderId="10" xfId="0" applyNumberFormat="1" applyFont="1" applyFill="1" applyBorder="1" applyAlignment="1">
      <alignment horizontal="left" vertical="center" wrapText="1"/>
    </xf>
    <xf numFmtId="0" fontId="17" fillId="3" borderId="10" xfId="0" applyNumberFormat="1" applyFont="1" applyFill="1" applyBorder="1" applyAlignment="1">
      <alignment horizontal="left" vertical="center" wrapText="1"/>
    </xf>
    <xf numFmtId="0" fontId="8" fillId="2" borderId="10" xfId="0" applyNumberFormat="1" applyFont="1" applyFill="1" applyBorder="1" applyAlignment="1">
      <alignment horizontal="center" vertical="center" wrapText="1"/>
    </xf>
    <xf numFmtId="0" fontId="7" fillId="2" borderId="10" xfId="0" applyNumberFormat="1" applyFont="1" applyFill="1" applyBorder="1" applyAlignment="1">
      <alignment horizontal="left" vertical="center" wrapText="1"/>
    </xf>
    <xf numFmtId="0" fontId="8" fillId="5" borderId="20" xfId="0" applyNumberFormat="1" applyFont="1" applyFill="1" applyBorder="1" applyAlignment="1">
      <alignment horizontal="center" vertical="center" wrapText="1"/>
    </xf>
    <xf numFmtId="0" fontId="8" fillId="5" borderId="21" xfId="0" applyNumberFormat="1" applyFont="1" applyFill="1" applyBorder="1" applyAlignment="1">
      <alignment horizontal="center" vertical="center" wrapText="1"/>
    </xf>
    <xf numFmtId="0" fontId="8" fillId="5" borderId="22" xfId="0" applyNumberFormat="1" applyFont="1" applyFill="1" applyBorder="1" applyAlignment="1">
      <alignment horizontal="center" vertical="center" wrapText="1"/>
    </xf>
    <xf numFmtId="0" fontId="8" fillId="5" borderId="23" xfId="0" applyNumberFormat="1" applyFont="1" applyFill="1" applyBorder="1" applyAlignment="1">
      <alignment horizontal="center" vertical="center" wrapText="1"/>
    </xf>
    <xf numFmtId="0" fontId="8" fillId="5" borderId="24" xfId="0" applyNumberFormat="1" applyFont="1" applyFill="1" applyBorder="1" applyAlignment="1">
      <alignment horizontal="center" vertical="center" wrapText="1"/>
    </xf>
    <xf numFmtId="0" fontId="8" fillId="5" borderId="25" xfId="0" applyNumberFormat="1" applyFont="1" applyFill="1" applyBorder="1" applyAlignment="1">
      <alignment horizontal="center" vertical="center" wrapText="1"/>
    </xf>
    <xf numFmtId="1" fontId="22" fillId="41" borderId="10" xfId="0" applyNumberFormat="1" applyFont="1" applyFill="1" applyBorder="1" applyAlignment="1" applyProtection="1">
      <alignment horizontal="center" vertical="center" wrapText="1"/>
      <protection hidden="1"/>
    </xf>
    <xf numFmtId="1" fontId="22" fillId="40" borderId="10" xfId="0" applyNumberFormat="1" applyFont="1" applyFill="1" applyBorder="1" applyAlignment="1" applyProtection="1">
      <alignment horizontal="center" vertical="center" wrapText="1"/>
      <protection hidden="1"/>
    </xf>
    <xf numFmtId="0" fontId="2" fillId="3" borderId="10" xfId="0" applyNumberFormat="1" applyFont="1" applyFill="1" applyBorder="1" applyAlignment="1">
      <alignment horizontal="center" vertical="center" wrapText="1"/>
    </xf>
    <xf numFmtId="0" fontId="8" fillId="5" borderId="10" xfId="0" applyNumberFormat="1" applyFont="1" applyFill="1" applyBorder="1" applyAlignment="1">
      <alignment horizontal="center" vertical="center" wrapText="1"/>
    </xf>
    <xf numFmtId="0" fontId="14" fillId="11" borderId="10" xfId="0" applyNumberFormat="1" applyFont="1" applyFill="1" applyBorder="1" applyAlignment="1">
      <alignment horizontal="center" vertical="center" wrapText="1"/>
    </xf>
    <xf numFmtId="0" fontId="8" fillId="11" borderId="28" xfId="0" applyNumberFormat="1" applyFont="1" applyFill="1" applyBorder="1" applyAlignment="1">
      <alignment horizontal="center" vertical="center" wrapText="1"/>
    </xf>
    <xf numFmtId="0" fontId="8" fillId="11" borderId="29" xfId="0" applyNumberFormat="1" applyFont="1" applyFill="1" applyBorder="1" applyAlignment="1">
      <alignment horizontal="center" vertical="center" wrapText="1"/>
    </xf>
    <xf numFmtId="0" fontId="8" fillId="11" borderId="30" xfId="0" applyNumberFormat="1" applyFont="1" applyFill="1" applyBorder="1" applyAlignment="1">
      <alignment horizontal="center" vertical="center" wrapText="1"/>
    </xf>
    <xf numFmtId="1" fontId="22" fillId="18" borderId="10" xfId="0" applyNumberFormat="1" applyFont="1" applyFill="1" applyBorder="1" applyAlignment="1" applyProtection="1">
      <alignment horizontal="center" vertical="center" wrapText="1"/>
      <protection hidden="1"/>
    </xf>
    <xf numFmtId="1" fontId="22" fillId="38" borderId="10" xfId="0" applyNumberFormat="1" applyFont="1" applyFill="1" applyBorder="1" applyAlignment="1" applyProtection="1">
      <alignment horizontal="center" vertical="center" wrapText="1"/>
      <protection hidden="1"/>
    </xf>
    <xf numFmtId="0" fontId="9" fillId="36" borderId="10" xfId="0" applyNumberFormat="1" applyFont="1" applyFill="1" applyBorder="1" applyAlignment="1">
      <alignment horizontal="center" vertical="center" wrapText="1"/>
    </xf>
    <xf numFmtId="0" fontId="15" fillId="36" borderId="10" xfId="0" applyNumberFormat="1" applyFont="1" applyFill="1" applyBorder="1" applyAlignment="1">
      <alignment horizontal="left" vertical="center" wrapText="1"/>
    </xf>
    <xf numFmtId="0" fontId="24" fillId="44" borderId="24" xfId="0" applyNumberFormat="1" applyFont="1" applyFill="1" applyBorder="1" applyAlignment="1" applyProtection="1">
      <alignment horizontal="left" vertical="center" wrapText="1"/>
      <protection locked="0"/>
    </xf>
    <xf numFmtId="0" fontId="24" fillId="44" borderId="26" xfId="0" applyNumberFormat="1" applyFont="1" applyFill="1" applyBorder="1" applyAlignment="1" applyProtection="1">
      <alignment horizontal="left" vertical="center" wrapText="1"/>
      <protection locked="0"/>
    </xf>
    <xf numFmtId="0" fontId="24" fillId="44" borderId="27" xfId="0" applyNumberFormat="1" applyFont="1" applyFill="1" applyBorder="1" applyAlignment="1" applyProtection="1">
      <alignment horizontal="left" vertical="center" wrapText="1"/>
      <protection locked="0"/>
    </xf>
    <xf numFmtId="0" fontId="26" fillId="36" borderId="10" xfId="0" applyNumberFormat="1" applyFont="1" applyFill="1" applyBorder="1" applyAlignment="1">
      <alignment horizontal="center" vertical="center" wrapText="1"/>
    </xf>
    <xf numFmtId="0" fontId="4" fillId="36" borderId="10" xfId="0" applyNumberFormat="1" applyFont="1" applyFill="1" applyBorder="1" applyAlignment="1">
      <alignment horizontal="center" vertical="center" wrapText="1"/>
    </xf>
    <xf numFmtId="0" fontId="8" fillId="36" borderId="10" xfId="0" applyNumberFormat="1" applyFont="1" applyFill="1" applyBorder="1" applyAlignment="1">
      <alignment horizontal="left" vertical="center" wrapText="1"/>
    </xf>
    <xf numFmtId="0" fontId="25" fillId="44" borderId="24" xfId="0" applyNumberFormat="1" applyFont="1" applyFill="1" applyBorder="1" applyAlignment="1" applyProtection="1">
      <alignment horizontal="left" vertical="center" wrapText="1"/>
      <protection locked="0"/>
    </xf>
    <xf numFmtId="0" fontId="25" fillId="44" borderId="26" xfId="0" applyNumberFormat="1" applyFont="1" applyFill="1" applyBorder="1" applyAlignment="1" applyProtection="1">
      <alignment horizontal="left" vertical="center" wrapText="1"/>
      <protection locked="0"/>
    </xf>
    <xf numFmtId="0" fontId="25" fillId="44" borderId="27" xfId="0" applyNumberFormat="1" applyFont="1" applyFill="1" applyBorder="1" applyAlignment="1" applyProtection="1">
      <alignment horizontal="left" vertical="center" wrapText="1"/>
      <protection locked="0"/>
    </xf>
    <xf numFmtId="0" fontId="28" fillId="44" borderId="24" xfId="0" applyNumberFormat="1" applyFont="1" applyFill="1" applyBorder="1" applyAlignment="1" applyProtection="1">
      <alignment horizontal="left" vertical="center" wrapText="1"/>
      <protection locked="0"/>
    </xf>
    <xf numFmtId="0" fontId="28" fillId="44" borderId="26" xfId="0" applyNumberFormat="1" applyFont="1" applyFill="1" applyBorder="1" applyAlignment="1" applyProtection="1">
      <alignment horizontal="left" vertical="center" wrapText="1"/>
      <protection locked="0"/>
    </xf>
    <xf numFmtId="0" fontId="28" fillId="44" borderId="27" xfId="0" applyNumberFormat="1" applyFont="1" applyFill="1" applyBorder="1" applyAlignment="1" applyProtection="1">
      <alignment horizontal="left" vertical="center" wrapText="1"/>
      <protection locked="0"/>
    </xf>
    <xf numFmtId="0" fontId="28" fillId="44" borderId="24" xfId="0" applyNumberFormat="1" applyFont="1" applyFill="1" applyBorder="1" applyAlignment="1" applyProtection="1">
      <alignment horizontal="center" vertical="center" wrapText="1"/>
      <protection locked="0"/>
    </xf>
    <xf numFmtId="0" fontId="28" fillId="44" borderId="26" xfId="0" applyNumberFormat="1" applyFont="1" applyFill="1" applyBorder="1" applyAlignment="1" applyProtection="1">
      <alignment horizontal="center" vertical="center" wrapText="1"/>
      <protection locked="0"/>
    </xf>
    <xf numFmtId="0" fontId="28" fillId="44" borderId="27" xfId="0" applyNumberFormat="1" applyFont="1" applyFill="1" applyBorder="1" applyAlignment="1" applyProtection="1">
      <alignment horizontal="center" vertical="center" wrapText="1"/>
      <protection locked="0"/>
    </xf>
    <xf numFmtId="0" fontId="13" fillId="44" borderId="24" xfId="0" applyNumberFormat="1" applyFont="1" applyFill="1" applyBorder="1" applyAlignment="1" applyProtection="1">
      <alignment horizontal="center" vertical="center" wrapText="1"/>
      <protection locked="0"/>
    </xf>
    <xf numFmtId="0" fontId="13" fillId="44" borderId="26" xfId="0" applyNumberFormat="1" applyFont="1" applyFill="1" applyBorder="1" applyAlignment="1" applyProtection="1">
      <alignment horizontal="center" vertical="center" wrapText="1"/>
      <protection locked="0"/>
    </xf>
    <xf numFmtId="0" fontId="13" fillId="44" borderId="27" xfId="0" applyNumberFormat="1" applyFont="1" applyFill="1" applyBorder="1" applyAlignment="1" applyProtection="1">
      <alignment horizontal="center" vertical="center" wrapText="1"/>
      <protection locked="0"/>
    </xf>
    <xf numFmtId="0" fontId="20" fillId="4" borderId="20" xfId="0" applyNumberFormat="1" applyFont="1" applyFill="1" applyBorder="1" applyAlignment="1">
      <alignment horizontal="right" vertical="center" wrapText="1"/>
    </xf>
    <xf numFmtId="0" fontId="20" fillId="4" borderId="31" xfId="0" applyNumberFormat="1" applyFont="1" applyFill="1" applyBorder="1" applyAlignment="1">
      <alignment horizontal="right" vertical="center" wrapText="1"/>
    </xf>
    <xf numFmtId="0" fontId="27" fillId="2" borderId="10" xfId="0" applyNumberFormat="1" applyFont="1" applyFill="1" applyBorder="1" applyAlignment="1">
      <alignment horizontal="center" vertical="center" wrapText="1"/>
    </xf>
    <xf numFmtId="0" fontId="29" fillId="4"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M120"/>
  <sheetViews>
    <sheetView showGridLines="0" zoomScale="70" zoomScaleNormal="70" zoomScalePageLayoutView="0" workbookViewId="0" topLeftCell="A19">
      <selection activeCell="A31" sqref="A31:IV31"/>
    </sheetView>
  </sheetViews>
  <sheetFormatPr defaultColWidth="9.140625" defaultRowHeight="12.75"/>
  <cols>
    <col min="1" max="1" width="29.421875" style="2" customWidth="1"/>
    <col min="2" max="2" width="17.8515625" style="2" customWidth="1"/>
    <col min="3" max="3" width="16.421875" style="2" customWidth="1"/>
    <col min="4" max="4" width="15.140625" style="2" customWidth="1"/>
    <col min="5" max="5" width="9.421875" style="2" customWidth="1"/>
    <col min="6" max="6" width="6.57421875" style="2" customWidth="1"/>
    <col min="7" max="7" width="7.140625" style="2" customWidth="1"/>
    <col min="8" max="8" width="5.8515625" style="2" customWidth="1"/>
    <col min="9" max="9" width="9.7109375" style="2" customWidth="1"/>
    <col min="10" max="14" width="6.00390625" style="8" customWidth="1"/>
    <col min="15" max="15" width="13.57421875" style="8" customWidth="1"/>
    <col min="16" max="16" width="9.57421875" style="71" customWidth="1"/>
    <col min="17" max="17" width="8.8515625" style="58" customWidth="1"/>
    <col min="18" max="18" width="6.28125" style="8" customWidth="1"/>
    <col min="19" max="20" width="8.140625" style="8" customWidth="1"/>
    <col min="21" max="21" width="8.28125" style="8" customWidth="1"/>
    <col min="22" max="22" width="15.00390625" style="8" customWidth="1"/>
    <col min="23" max="23" width="12.57421875" style="8" customWidth="1"/>
    <col min="24" max="24" width="14.00390625" style="8" customWidth="1"/>
    <col min="25" max="25" width="12.7109375" style="8" customWidth="1"/>
    <col min="26" max="26" width="15.00390625" style="8" customWidth="1"/>
    <col min="27" max="27" width="18.421875" style="8" customWidth="1"/>
    <col min="28" max="28" width="16.7109375" style="8" customWidth="1"/>
    <col min="29" max="29" width="14.28125" style="8" customWidth="1"/>
    <col min="30" max="30" width="15.8515625" style="8" customWidth="1"/>
    <col min="31" max="31" width="13.7109375" style="8" customWidth="1"/>
    <col min="32" max="32" width="13.8515625" style="8" customWidth="1"/>
    <col min="33" max="33" width="11.8515625" style="8" customWidth="1"/>
    <col min="34" max="34" width="11.28125" style="8" customWidth="1"/>
    <col min="35" max="35" width="12.140625" style="8" customWidth="1"/>
    <col min="36" max="36" width="13.57421875" style="8" customWidth="1"/>
    <col min="37" max="37" width="9.8515625" style="8" customWidth="1"/>
    <col min="38" max="38" width="16.421875" style="8" customWidth="1"/>
    <col min="39" max="39" width="13.28125" style="8" customWidth="1"/>
    <col min="40" max="41" width="9.28125" style="8" customWidth="1"/>
    <col min="42" max="42" width="11.57421875" style="8" customWidth="1"/>
    <col min="43" max="43" width="9.57421875" style="8" customWidth="1"/>
    <col min="44" max="44" width="10.00390625" style="8" customWidth="1"/>
    <col min="45" max="45" width="13.421875" style="6" customWidth="1"/>
    <col min="46" max="46" width="10.00390625" style="8" customWidth="1"/>
    <col min="47" max="47" width="10.28125" style="8" customWidth="1"/>
    <col min="48" max="48" width="11.28125" style="8" customWidth="1"/>
    <col min="49" max="52" width="10.00390625" style="8" customWidth="1"/>
    <col min="53" max="53" width="13.7109375" style="2" customWidth="1"/>
    <col min="54" max="54" width="11.421875" style="2" customWidth="1"/>
    <col min="55" max="58" width="11.00390625" style="2" customWidth="1"/>
    <col min="59" max="59" width="13.8515625" style="2" customWidth="1"/>
    <col min="60" max="60" width="12.140625" style="2" customWidth="1"/>
    <col min="61" max="61" width="9.28125" style="2" customWidth="1"/>
    <col min="62" max="62" width="15.8515625" style="2" customWidth="1"/>
    <col min="63" max="63" width="14.7109375" style="2" customWidth="1"/>
    <col min="64" max="64" width="12.28125" style="2" customWidth="1"/>
    <col min="65" max="65" width="12.28125" style="74" customWidth="1"/>
    <col min="66" max="67" width="12.28125" style="78" customWidth="1"/>
    <col min="68" max="68" width="12.28125" style="2" customWidth="1"/>
    <col min="69" max="71" width="11.8515625" style="2" customWidth="1"/>
    <col min="72" max="72" width="10.57421875" style="2" customWidth="1"/>
    <col min="73" max="73" width="14.00390625" style="2" customWidth="1"/>
    <col min="74" max="74" width="10.57421875" style="2" customWidth="1"/>
    <col min="75" max="75" width="9.140625" style="2" customWidth="1"/>
    <col min="76" max="76" width="12.140625" style="2" customWidth="1"/>
    <col min="77" max="77" width="13.57421875" style="2" customWidth="1"/>
    <col min="78" max="79" width="9.140625" style="2" customWidth="1"/>
    <col min="80" max="80" width="12.7109375" style="2" customWidth="1"/>
    <col min="81" max="81" width="11.140625" style="2" customWidth="1"/>
    <col min="82" max="82" width="10.8515625" style="2" customWidth="1"/>
    <col min="83" max="84" width="9.140625" style="2" customWidth="1"/>
    <col min="85" max="85" width="10.57421875" style="2" customWidth="1"/>
    <col min="86" max="86" width="10.7109375" style="2" customWidth="1"/>
    <col min="87" max="87" width="9.140625" style="2" customWidth="1"/>
    <col min="88" max="88" width="11.7109375" style="2" customWidth="1"/>
    <col min="89" max="89" width="12.28125" style="2" customWidth="1"/>
    <col min="90" max="90" width="11.421875" style="2" customWidth="1"/>
    <col min="91" max="16384" width="9.140625" style="2" customWidth="1"/>
  </cols>
  <sheetData>
    <row r="1" spans="1:91" s="20" customFormat="1" ht="47.25" customHeight="1">
      <c r="A1" s="139" t="s">
        <v>28</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1"/>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149" t="s">
        <v>98</v>
      </c>
      <c r="D3" s="166" t="s">
        <v>87</v>
      </c>
      <c r="E3" s="150" t="s">
        <v>70</v>
      </c>
      <c r="F3" s="150"/>
      <c r="G3" s="150"/>
      <c r="H3" s="150"/>
      <c r="I3" s="150"/>
      <c r="J3" s="150"/>
      <c r="K3" s="150"/>
      <c r="L3" s="150"/>
      <c r="M3" s="150"/>
      <c r="N3" s="150"/>
      <c r="O3" s="151" t="s">
        <v>88</v>
      </c>
      <c r="P3" s="152" t="s">
        <v>72</v>
      </c>
      <c r="Q3" s="152"/>
      <c r="R3" s="152"/>
      <c r="S3" s="152"/>
      <c r="T3" s="152"/>
      <c r="U3" s="152"/>
      <c r="V3" s="152"/>
      <c r="W3" s="130" t="s">
        <v>89</v>
      </c>
      <c r="X3" s="130" t="s">
        <v>90</v>
      </c>
      <c r="Y3" s="130" t="s">
        <v>91</v>
      </c>
      <c r="Z3" s="153" t="s">
        <v>68</v>
      </c>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4" t="s">
        <v>71</v>
      </c>
      <c r="BK3" s="154"/>
      <c r="BL3" s="154"/>
      <c r="BM3" s="154"/>
      <c r="BN3" s="154"/>
      <c r="BO3" s="154"/>
      <c r="BP3" s="154"/>
      <c r="BQ3" s="154"/>
      <c r="BR3" s="154"/>
      <c r="BS3" s="154"/>
      <c r="BT3" s="154"/>
      <c r="BU3" s="154"/>
      <c r="BV3" s="154"/>
      <c r="BW3" s="154"/>
      <c r="BX3" s="154"/>
      <c r="BY3" s="154"/>
      <c r="BZ3" s="154"/>
      <c r="CA3" s="154"/>
      <c r="CB3" s="151" t="s">
        <v>2</v>
      </c>
      <c r="CC3" s="151"/>
      <c r="CD3" s="162" t="s">
        <v>42</v>
      </c>
      <c r="CE3" s="162"/>
      <c r="CF3" s="162"/>
      <c r="CG3" s="162"/>
      <c r="CH3" s="162"/>
      <c r="CI3" s="162"/>
      <c r="CJ3" s="162"/>
      <c r="CK3" s="162"/>
      <c r="CL3" s="162"/>
      <c r="CM3" s="162"/>
    </row>
    <row r="4" spans="1:91" s="20" customFormat="1" ht="27.75" customHeight="1">
      <c r="A4" s="143"/>
      <c r="B4" s="144"/>
      <c r="C4" s="149"/>
      <c r="D4" s="167"/>
      <c r="E4" s="151" t="s">
        <v>64</v>
      </c>
      <c r="F4" s="151"/>
      <c r="G4" s="151" t="s">
        <v>44</v>
      </c>
      <c r="H4" s="151"/>
      <c r="I4" s="151" t="s">
        <v>79</v>
      </c>
      <c r="J4" s="151"/>
      <c r="K4" s="133" t="s">
        <v>84</v>
      </c>
      <c r="L4" s="134"/>
      <c r="M4" s="133" t="s">
        <v>27</v>
      </c>
      <c r="N4" s="134"/>
      <c r="O4" s="151"/>
      <c r="P4" s="156" t="s">
        <v>75</v>
      </c>
      <c r="Q4" s="156"/>
      <c r="R4" s="156"/>
      <c r="S4" s="156"/>
      <c r="T4" s="156"/>
      <c r="U4" s="156"/>
      <c r="V4" s="157" t="s">
        <v>83</v>
      </c>
      <c r="W4" s="130"/>
      <c r="X4" s="130"/>
      <c r="Y4" s="130"/>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4"/>
      <c r="BK4" s="154"/>
      <c r="BL4" s="154"/>
      <c r="BM4" s="154"/>
      <c r="BN4" s="154"/>
      <c r="BO4" s="154"/>
      <c r="BP4" s="154"/>
      <c r="BQ4" s="154"/>
      <c r="BR4" s="154"/>
      <c r="BS4" s="154"/>
      <c r="BT4" s="154"/>
      <c r="BU4" s="154"/>
      <c r="BV4" s="154"/>
      <c r="BW4" s="154"/>
      <c r="BX4" s="154"/>
      <c r="BY4" s="154"/>
      <c r="BZ4" s="154"/>
      <c r="CA4" s="154"/>
      <c r="CB4" s="151"/>
      <c r="CC4" s="151"/>
      <c r="CD4" s="130" t="s">
        <v>43</v>
      </c>
      <c r="CE4" s="130"/>
      <c r="CF4" s="130" t="s">
        <v>44</v>
      </c>
      <c r="CG4" s="130"/>
      <c r="CH4" s="130" t="s">
        <v>79</v>
      </c>
      <c r="CI4" s="130"/>
      <c r="CJ4" s="130" t="s">
        <v>24</v>
      </c>
      <c r="CK4" s="130"/>
      <c r="CL4" s="130" t="s">
        <v>27</v>
      </c>
      <c r="CM4" s="130"/>
    </row>
    <row r="5" spans="1:91" s="20" customFormat="1" ht="22.5" customHeight="1">
      <c r="A5" s="143"/>
      <c r="B5" s="144"/>
      <c r="C5" s="149"/>
      <c r="D5" s="167"/>
      <c r="E5" s="151"/>
      <c r="F5" s="151"/>
      <c r="G5" s="151"/>
      <c r="H5" s="151"/>
      <c r="I5" s="151"/>
      <c r="J5" s="151"/>
      <c r="K5" s="135"/>
      <c r="L5" s="136"/>
      <c r="M5" s="135"/>
      <c r="N5" s="136"/>
      <c r="O5" s="151"/>
      <c r="P5" s="156"/>
      <c r="Q5" s="156"/>
      <c r="R5" s="156"/>
      <c r="S5" s="156"/>
      <c r="T5" s="156"/>
      <c r="U5" s="156"/>
      <c r="V5" s="157"/>
      <c r="W5" s="130"/>
      <c r="X5" s="130"/>
      <c r="Y5" s="130"/>
      <c r="Z5" s="158" t="s">
        <v>26</v>
      </c>
      <c r="AA5" s="158"/>
      <c r="AB5" s="158"/>
      <c r="AC5" s="159" t="s">
        <v>48</v>
      </c>
      <c r="AD5" s="159"/>
      <c r="AE5" s="159"/>
      <c r="AF5" s="160" t="s">
        <v>81</v>
      </c>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1" t="s">
        <v>26</v>
      </c>
      <c r="BK5" s="161"/>
      <c r="BL5" s="161"/>
      <c r="BM5" s="162" t="s">
        <v>47</v>
      </c>
      <c r="BN5" s="162"/>
      <c r="BO5" s="162"/>
      <c r="BP5" s="162"/>
      <c r="BQ5" s="162"/>
      <c r="BR5" s="162"/>
      <c r="BS5" s="162"/>
      <c r="BT5" s="162"/>
      <c r="BU5" s="162"/>
      <c r="BV5" s="162"/>
      <c r="BW5" s="162"/>
      <c r="BX5" s="162"/>
      <c r="BY5" s="162"/>
      <c r="BZ5" s="162"/>
      <c r="CA5" s="162"/>
      <c r="CB5" s="151"/>
      <c r="CC5" s="151"/>
      <c r="CD5" s="130"/>
      <c r="CE5" s="130"/>
      <c r="CF5" s="130"/>
      <c r="CG5" s="130"/>
      <c r="CH5" s="130"/>
      <c r="CI5" s="130"/>
      <c r="CJ5" s="130"/>
      <c r="CK5" s="130"/>
      <c r="CL5" s="130"/>
      <c r="CM5" s="130"/>
    </row>
    <row r="6" spans="1:91" s="20" customFormat="1" ht="23.25" customHeight="1">
      <c r="A6" s="143"/>
      <c r="B6" s="144"/>
      <c r="C6" s="149"/>
      <c r="D6" s="167"/>
      <c r="E6" s="151"/>
      <c r="F6" s="151"/>
      <c r="G6" s="151"/>
      <c r="H6" s="151"/>
      <c r="I6" s="151"/>
      <c r="J6" s="151"/>
      <c r="K6" s="137"/>
      <c r="L6" s="138"/>
      <c r="M6" s="137"/>
      <c r="N6" s="138"/>
      <c r="O6" s="151"/>
      <c r="P6" s="155" t="s">
        <v>74</v>
      </c>
      <c r="Q6" s="155" t="s">
        <v>65</v>
      </c>
      <c r="R6" s="155" t="s">
        <v>66</v>
      </c>
      <c r="S6" s="155" t="s">
        <v>45</v>
      </c>
      <c r="T6" s="155" t="s">
        <v>73</v>
      </c>
      <c r="U6" s="155" t="s">
        <v>69</v>
      </c>
      <c r="V6" s="157"/>
      <c r="W6" s="130"/>
      <c r="X6" s="130"/>
      <c r="Y6" s="130"/>
      <c r="Z6" s="158"/>
      <c r="AA6" s="158"/>
      <c r="AB6" s="158"/>
      <c r="AC6" s="159"/>
      <c r="AD6" s="159"/>
      <c r="AE6" s="159"/>
      <c r="AF6" s="129" t="s">
        <v>49</v>
      </c>
      <c r="AG6" s="129"/>
      <c r="AH6" s="129"/>
      <c r="AI6" s="129"/>
      <c r="AJ6" s="129"/>
      <c r="AK6" s="129"/>
      <c r="AL6" s="129" t="s">
        <v>50</v>
      </c>
      <c r="AM6" s="129"/>
      <c r="AN6" s="129"/>
      <c r="AO6" s="129"/>
      <c r="AP6" s="129"/>
      <c r="AQ6" s="129"/>
      <c r="AR6" s="129" t="s">
        <v>77</v>
      </c>
      <c r="AS6" s="129"/>
      <c r="AT6" s="129"/>
      <c r="AU6" s="129"/>
      <c r="AV6" s="129"/>
      <c r="AW6" s="129"/>
      <c r="AX6" s="126" t="s">
        <v>51</v>
      </c>
      <c r="AY6" s="127"/>
      <c r="AZ6" s="127"/>
      <c r="BA6" s="127"/>
      <c r="BB6" s="127"/>
      <c r="BC6" s="128"/>
      <c r="BD6" s="126" t="s">
        <v>52</v>
      </c>
      <c r="BE6" s="127"/>
      <c r="BF6" s="127"/>
      <c r="BG6" s="127"/>
      <c r="BH6" s="127"/>
      <c r="BI6" s="128"/>
      <c r="BJ6" s="161"/>
      <c r="BK6" s="161"/>
      <c r="BL6" s="161"/>
      <c r="BM6" s="162"/>
      <c r="BN6" s="162"/>
      <c r="BO6" s="162"/>
      <c r="BP6" s="162"/>
      <c r="BQ6" s="162"/>
      <c r="BR6" s="162"/>
      <c r="BS6" s="162"/>
      <c r="BT6" s="162"/>
      <c r="BU6" s="162"/>
      <c r="BV6" s="162"/>
      <c r="BW6" s="162"/>
      <c r="BX6" s="162"/>
      <c r="BY6" s="162"/>
      <c r="BZ6" s="162"/>
      <c r="CA6" s="162"/>
      <c r="CB6" s="151"/>
      <c r="CC6" s="151"/>
      <c r="CD6" s="130"/>
      <c r="CE6" s="130"/>
      <c r="CF6" s="130"/>
      <c r="CG6" s="130"/>
      <c r="CH6" s="130"/>
      <c r="CI6" s="130"/>
      <c r="CJ6" s="130"/>
      <c r="CK6" s="130"/>
      <c r="CL6" s="130"/>
      <c r="CM6" s="130"/>
    </row>
    <row r="7" spans="1:91" s="20" customFormat="1" ht="42" customHeight="1">
      <c r="A7" s="143"/>
      <c r="B7" s="144"/>
      <c r="C7" s="149"/>
      <c r="D7" s="167"/>
      <c r="E7" s="131" t="s">
        <v>22</v>
      </c>
      <c r="F7" s="132" t="s">
        <v>46</v>
      </c>
      <c r="G7" s="131" t="s">
        <v>22</v>
      </c>
      <c r="H7" s="132" t="s">
        <v>46</v>
      </c>
      <c r="I7" s="131" t="s">
        <v>22</v>
      </c>
      <c r="J7" s="132" t="s">
        <v>46</v>
      </c>
      <c r="K7" s="131" t="s">
        <v>22</v>
      </c>
      <c r="L7" s="132" t="s">
        <v>46</v>
      </c>
      <c r="M7" s="131" t="s">
        <v>22</v>
      </c>
      <c r="N7" s="132" t="s">
        <v>46</v>
      </c>
      <c r="O7" s="151"/>
      <c r="P7" s="155"/>
      <c r="Q7" s="155"/>
      <c r="R7" s="155"/>
      <c r="S7" s="155"/>
      <c r="T7" s="155"/>
      <c r="U7" s="155"/>
      <c r="V7" s="157"/>
      <c r="W7" s="130"/>
      <c r="X7" s="130"/>
      <c r="Y7" s="130"/>
      <c r="Z7" s="130" t="s">
        <v>92</v>
      </c>
      <c r="AA7" s="130" t="s">
        <v>93</v>
      </c>
      <c r="AB7" s="130" t="s">
        <v>94</v>
      </c>
      <c r="AC7" s="130" t="s">
        <v>95</v>
      </c>
      <c r="AD7" s="130" t="s">
        <v>96</v>
      </c>
      <c r="AE7" s="130" t="s">
        <v>97</v>
      </c>
      <c r="AF7" s="129" t="s">
        <v>22</v>
      </c>
      <c r="AG7" s="129"/>
      <c r="AH7" s="129"/>
      <c r="AI7" s="163" t="s">
        <v>23</v>
      </c>
      <c r="AJ7" s="163"/>
      <c r="AK7" s="163"/>
      <c r="AL7" s="129" t="s">
        <v>22</v>
      </c>
      <c r="AM7" s="129"/>
      <c r="AN7" s="129"/>
      <c r="AO7" s="163" t="s">
        <v>23</v>
      </c>
      <c r="AP7" s="163"/>
      <c r="AQ7" s="163"/>
      <c r="AR7" s="129" t="s">
        <v>22</v>
      </c>
      <c r="AS7" s="129"/>
      <c r="AT7" s="129"/>
      <c r="AU7" s="163" t="s">
        <v>23</v>
      </c>
      <c r="AV7" s="163"/>
      <c r="AW7" s="163"/>
      <c r="AX7" s="129" t="s">
        <v>22</v>
      </c>
      <c r="AY7" s="129"/>
      <c r="AZ7" s="129"/>
      <c r="BA7" s="163" t="s">
        <v>23</v>
      </c>
      <c r="BB7" s="163"/>
      <c r="BC7" s="163"/>
      <c r="BD7" s="129" t="s">
        <v>22</v>
      </c>
      <c r="BE7" s="129"/>
      <c r="BF7" s="129"/>
      <c r="BG7" s="163" t="s">
        <v>23</v>
      </c>
      <c r="BH7" s="163"/>
      <c r="BI7" s="163"/>
      <c r="BJ7" s="130" t="s">
        <v>104</v>
      </c>
      <c r="BK7" s="130" t="s">
        <v>105</v>
      </c>
      <c r="BL7" s="130" t="s">
        <v>101</v>
      </c>
      <c r="BM7" s="130" t="s">
        <v>75</v>
      </c>
      <c r="BN7" s="130"/>
      <c r="BO7" s="130"/>
      <c r="BP7" s="130"/>
      <c r="BQ7" s="130"/>
      <c r="BR7" s="130"/>
      <c r="BS7" s="130"/>
      <c r="BT7" s="130"/>
      <c r="BU7" s="130"/>
      <c r="BV7" s="130"/>
      <c r="BW7" s="130"/>
      <c r="BX7" s="130"/>
      <c r="BY7" s="130" t="s">
        <v>76</v>
      </c>
      <c r="BZ7" s="130"/>
      <c r="CA7" s="130"/>
      <c r="CB7" s="130" t="s">
        <v>106</v>
      </c>
      <c r="CC7" s="130" t="s">
        <v>107</v>
      </c>
      <c r="CD7" s="142" t="s">
        <v>0</v>
      </c>
      <c r="CE7" s="142" t="s">
        <v>21</v>
      </c>
      <c r="CF7" s="142" t="s">
        <v>0</v>
      </c>
      <c r="CG7" s="142" t="s">
        <v>21</v>
      </c>
      <c r="CH7" s="142" t="s">
        <v>0</v>
      </c>
      <c r="CI7" s="142" t="s">
        <v>21</v>
      </c>
      <c r="CJ7" s="142" t="s">
        <v>0</v>
      </c>
      <c r="CK7" s="142" t="s">
        <v>21</v>
      </c>
      <c r="CL7" s="142" t="s">
        <v>0</v>
      </c>
      <c r="CM7" s="142" t="s">
        <v>21</v>
      </c>
    </row>
    <row r="8" spans="1:91" s="20" customFormat="1" ht="45" customHeight="1">
      <c r="A8" s="143"/>
      <c r="B8" s="144"/>
      <c r="C8" s="149"/>
      <c r="D8" s="167"/>
      <c r="E8" s="131"/>
      <c r="F8" s="132"/>
      <c r="G8" s="131"/>
      <c r="H8" s="132"/>
      <c r="I8" s="131"/>
      <c r="J8" s="132"/>
      <c r="K8" s="131"/>
      <c r="L8" s="132"/>
      <c r="M8" s="131"/>
      <c r="N8" s="132"/>
      <c r="O8" s="151"/>
      <c r="P8" s="155"/>
      <c r="Q8" s="155"/>
      <c r="R8" s="155"/>
      <c r="S8" s="155"/>
      <c r="T8" s="155"/>
      <c r="U8" s="155"/>
      <c r="V8" s="157"/>
      <c r="W8" s="130"/>
      <c r="X8" s="130"/>
      <c r="Y8" s="130"/>
      <c r="Z8" s="130"/>
      <c r="AA8" s="130"/>
      <c r="AB8" s="130"/>
      <c r="AC8" s="130"/>
      <c r="AD8" s="130"/>
      <c r="AE8" s="130"/>
      <c r="AF8" s="130" t="s">
        <v>56</v>
      </c>
      <c r="AG8" s="130" t="s">
        <v>57</v>
      </c>
      <c r="AH8" s="130" t="s">
        <v>58</v>
      </c>
      <c r="AI8" s="164" t="s">
        <v>56</v>
      </c>
      <c r="AJ8" s="164" t="s">
        <v>57</v>
      </c>
      <c r="AK8" s="164" t="s">
        <v>58</v>
      </c>
      <c r="AL8" s="130" t="s">
        <v>56</v>
      </c>
      <c r="AM8" s="130" t="s">
        <v>57</v>
      </c>
      <c r="AN8" s="130" t="s">
        <v>58</v>
      </c>
      <c r="AO8" s="164" t="s">
        <v>56</v>
      </c>
      <c r="AP8" s="164" t="s">
        <v>57</v>
      </c>
      <c r="AQ8" s="164" t="s">
        <v>58</v>
      </c>
      <c r="AR8" s="130" t="s">
        <v>56</v>
      </c>
      <c r="AS8" s="130" t="s">
        <v>57</v>
      </c>
      <c r="AT8" s="130" t="s">
        <v>58</v>
      </c>
      <c r="AU8" s="164" t="s">
        <v>56</v>
      </c>
      <c r="AV8" s="164" t="s">
        <v>57</v>
      </c>
      <c r="AW8" s="164" t="s">
        <v>58</v>
      </c>
      <c r="AX8" s="130" t="s">
        <v>53</v>
      </c>
      <c r="AY8" s="130" t="s">
        <v>54</v>
      </c>
      <c r="AZ8" s="130" t="s">
        <v>55</v>
      </c>
      <c r="BA8" s="130" t="s">
        <v>53</v>
      </c>
      <c r="BB8" s="130" t="s">
        <v>54</v>
      </c>
      <c r="BC8" s="130" t="s">
        <v>55</v>
      </c>
      <c r="BD8" s="130" t="s">
        <v>53</v>
      </c>
      <c r="BE8" s="130" t="s">
        <v>54</v>
      </c>
      <c r="BF8" s="130" t="s">
        <v>55</v>
      </c>
      <c r="BG8" s="130" t="s">
        <v>53</v>
      </c>
      <c r="BH8" s="130" t="s">
        <v>54</v>
      </c>
      <c r="BI8" s="130" t="s">
        <v>55</v>
      </c>
      <c r="BJ8" s="130"/>
      <c r="BK8" s="130"/>
      <c r="BL8" s="130"/>
      <c r="BM8" s="130" t="s">
        <v>78</v>
      </c>
      <c r="BN8" s="130" t="s">
        <v>65</v>
      </c>
      <c r="BO8" s="130"/>
      <c r="BP8" s="130"/>
      <c r="BQ8" s="130" t="s">
        <v>66</v>
      </c>
      <c r="BR8" s="130"/>
      <c r="BS8" s="130"/>
      <c r="BT8" s="130" t="s">
        <v>45</v>
      </c>
      <c r="BU8" s="130" t="s">
        <v>67</v>
      </c>
      <c r="BV8" s="130"/>
      <c r="BW8" s="130"/>
      <c r="BX8" s="130" t="s">
        <v>25</v>
      </c>
      <c r="BY8" s="165" t="s">
        <v>80</v>
      </c>
      <c r="BZ8" s="165"/>
      <c r="CA8" s="165"/>
      <c r="CB8" s="130"/>
      <c r="CC8" s="130"/>
      <c r="CD8" s="142"/>
      <c r="CE8" s="142"/>
      <c r="CF8" s="142"/>
      <c r="CG8" s="142"/>
      <c r="CH8" s="142"/>
      <c r="CI8" s="142"/>
      <c r="CJ8" s="142"/>
      <c r="CK8" s="142"/>
      <c r="CL8" s="142"/>
      <c r="CM8" s="142"/>
    </row>
    <row r="9" spans="1:91" s="20" customFormat="1" ht="62.25" customHeight="1">
      <c r="A9" s="143"/>
      <c r="B9" s="144"/>
      <c r="C9" s="149"/>
      <c r="D9" s="168"/>
      <c r="E9" s="131"/>
      <c r="F9" s="132"/>
      <c r="G9" s="131"/>
      <c r="H9" s="132"/>
      <c r="I9" s="131"/>
      <c r="J9" s="132"/>
      <c r="K9" s="131"/>
      <c r="L9" s="132"/>
      <c r="M9" s="131"/>
      <c r="N9" s="132"/>
      <c r="O9" s="151"/>
      <c r="P9" s="155"/>
      <c r="Q9" s="155"/>
      <c r="R9" s="155"/>
      <c r="S9" s="155"/>
      <c r="T9" s="155"/>
      <c r="U9" s="155"/>
      <c r="V9" s="157"/>
      <c r="W9" s="130"/>
      <c r="X9" s="130"/>
      <c r="Y9" s="130"/>
      <c r="Z9" s="130"/>
      <c r="AA9" s="130"/>
      <c r="AB9" s="130"/>
      <c r="AC9" s="130"/>
      <c r="AD9" s="130"/>
      <c r="AE9" s="130"/>
      <c r="AF9" s="130"/>
      <c r="AG9" s="130"/>
      <c r="AH9" s="130"/>
      <c r="AI9" s="164"/>
      <c r="AJ9" s="164"/>
      <c r="AK9" s="164"/>
      <c r="AL9" s="130"/>
      <c r="AM9" s="130"/>
      <c r="AN9" s="130"/>
      <c r="AO9" s="164"/>
      <c r="AP9" s="164"/>
      <c r="AQ9" s="164"/>
      <c r="AR9" s="130"/>
      <c r="AS9" s="130"/>
      <c r="AT9" s="130"/>
      <c r="AU9" s="164"/>
      <c r="AV9" s="164"/>
      <c r="AW9" s="164"/>
      <c r="AX9" s="130"/>
      <c r="AY9" s="130"/>
      <c r="AZ9" s="130"/>
      <c r="BA9" s="130"/>
      <c r="BB9" s="130"/>
      <c r="BC9" s="130"/>
      <c r="BD9" s="130"/>
      <c r="BE9" s="130"/>
      <c r="BF9" s="130"/>
      <c r="BG9" s="130"/>
      <c r="BH9" s="130"/>
      <c r="BI9" s="130"/>
      <c r="BJ9" s="130"/>
      <c r="BK9" s="130"/>
      <c r="BL9" s="130"/>
      <c r="BM9" s="130"/>
      <c r="BN9" s="86" t="s">
        <v>59</v>
      </c>
      <c r="BO9" s="86" t="s">
        <v>57</v>
      </c>
      <c r="BP9" s="86" t="s">
        <v>58</v>
      </c>
      <c r="BQ9" s="86" t="s">
        <v>59</v>
      </c>
      <c r="BR9" s="86" t="s">
        <v>57</v>
      </c>
      <c r="BS9" s="86" t="s">
        <v>58</v>
      </c>
      <c r="BT9" s="130"/>
      <c r="BU9" s="86" t="s">
        <v>59</v>
      </c>
      <c r="BV9" s="86" t="s">
        <v>57</v>
      </c>
      <c r="BW9" s="86" t="s">
        <v>58</v>
      </c>
      <c r="BX9" s="130"/>
      <c r="BY9" s="87" t="s">
        <v>59</v>
      </c>
      <c r="BZ9" s="86" t="s">
        <v>57</v>
      </c>
      <c r="CA9" s="86" t="s">
        <v>58</v>
      </c>
      <c r="CB9" s="130"/>
      <c r="CC9" s="130"/>
      <c r="CD9" s="142"/>
      <c r="CE9" s="142"/>
      <c r="CF9" s="142"/>
      <c r="CG9" s="142"/>
      <c r="CH9" s="142"/>
      <c r="CI9" s="142"/>
      <c r="CJ9" s="142"/>
      <c r="CK9" s="142"/>
      <c r="CL9" s="142"/>
      <c r="CM9" s="142"/>
    </row>
    <row r="10" spans="1:91" s="20" customFormat="1" ht="15" customHeight="1">
      <c r="A10" s="39">
        <v>1</v>
      </c>
      <c r="B10" s="39">
        <v>2</v>
      </c>
      <c r="C10" s="88">
        <v>3</v>
      </c>
      <c r="D10" s="88">
        <v>4</v>
      </c>
      <c r="E10" s="88">
        <v>5</v>
      </c>
      <c r="F10" s="88">
        <v>6</v>
      </c>
      <c r="G10" s="88">
        <v>7</v>
      </c>
      <c r="H10" s="88">
        <v>8</v>
      </c>
      <c r="I10" s="88">
        <v>9</v>
      </c>
      <c r="J10" s="88">
        <v>10</v>
      </c>
      <c r="K10" s="88">
        <v>11</v>
      </c>
      <c r="L10" s="88">
        <v>12</v>
      </c>
      <c r="M10" s="88">
        <v>13</v>
      </c>
      <c r="N10" s="88">
        <v>14</v>
      </c>
      <c r="O10" s="88">
        <v>15</v>
      </c>
      <c r="P10" s="88">
        <v>16</v>
      </c>
      <c r="Q10" s="88">
        <v>17</v>
      </c>
      <c r="R10" s="88">
        <v>18</v>
      </c>
      <c r="S10" s="88">
        <v>19</v>
      </c>
      <c r="T10" s="88">
        <v>20</v>
      </c>
      <c r="U10" s="88">
        <v>21</v>
      </c>
      <c r="V10" s="88">
        <v>22</v>
      </c>
      <c r="W10" s="88">
        <v>23</v>
      </c>
      <c r="X10" s="88">
        <v>24</v>
      </c>
      <c r="Y10" s="88">
        <v>25</v>
      </c>
      <c r="Z10" s="88">
        <v>26</v>
      </c>
      <c r="AA10" s="88">
        <v>27</v>
      </c>
      <c r="AB10" s="88">
        <v>28</v>
      </c>
      <c r="AC10" s="88">
        <v>29</v>
      </c>
      <c r="AD10" s="88">
        <v>30</v>
      </c>
      <c r="AE10" s="88">
        <v>31</v>
      </c>
      <c r="AF10" s="88">
        <v>32</v>
      </c>
      <c r="AG10" s="88">
        <v>33</v>
      </c>
      <c r="AH10" s="88">
        <v>34</v>
      </c>
      <c r="AI10" s="88">
        <v>35</v>
      </c>
      <c r="AJ10" s="88">
        <v>36</v>
      </c>
      <c r="AK10" s="88">
        <v>37</v>
      </c>
      <c r="AL10" s="88">
        <v>38</v>
      </c>
      <c r="AM10" s="88">
        <v>39</v>
      </c>
      <c r="AN10" s="88">
        <v>40</v>
      </c>
      <c r="AO10" s="88">
        <v>41</v>
      </c>
      <c r="AP10" s="88">
        <v>42</v>
      </c>
      <c r="AQ10" s="88">
        <v>43</v>
      </c>
      <c r="AR10" s="88">
        <v>44</v>
      </c>
      <c r="AS10" s="88">
        <v>45</v>
      </c>
      <c r="AT10" s="88">
        <v>46</v>
      </c>
      <c r="AU10" s="88">
        <v>47</v>
      </c>
      <c r="AV10" s="88">
        <v>48</v>
      </c>
      <c r="AW10" s="88">
        <v>49</v>
      </c>
      <c r="AX10" s="88">
        <v>50</v>
      </c>
      <c r="AY10" s="88">
        <v>51</v>
      </c>
      <c r="AZ10" s="88">
        <v>52</v>
      </c>
      <c r="BA10" s="88">
        <v>53</v>
      </c>
      <c r="BB10" s="88">
        <v>54</v>
      </c>
      <c r="BC10" s="88">
        <v>55</v>
      </c>
      <c r="BD10" s="88">
        <v>56</v>
      </c>
      <c r="BE10" s="88">
        <v>57</v>
      </c>
      <c r="BF10" s="88">
        <v>58</v>
      </c>
      <c r="BG10" s="88">
        <v>59</v>
      </c>
      <c r="BH10" s="88">
        <v>60</v>
      </c>
      <c r="BI10" s="88">
        <v>61</v>
      </c>
      <c r="BJ10" s="88">
        <v>62</v>
      </c>
      <c r="BK10" s="88">
        <v>63</v>
      </c>
      <c r="BL10" s="88">
        <v>64</v>
      </c>
      <c r="BM10" s="88">
        <v>65</v>
      </c>
      <c r="BN10" s="88">
        <v>66</v>
      </c>
      <c r="BO10" s="88">
        <v>67</v>
      </c>
      <c r="BP10" s="88">
        <v>68</v>
      </c>
      <c r="BQ10" s="88">
        <v>69</v>
      </c>
      <c r="BR10" s="88">
        <v>70</v>
      </c>
      <c r="BS10" s="88">
        <v>71</v>
      </c>
      <c r="BT10" s="88">
        <v>72</v>
      </c>
      <c r="BU10" s="88">
        <v>73</v>
      </c>
      <c r="BV10" s="88">
        <v>74</v>
      </c>
      <c r="BW10" s="88">
        <v>75</v>
      </c>
      <c r="BX10" s="88">
        <v>76</v>
      </c>
      <c r="BY10" s="88">
        <v>77</v>
      </c>
      <c r="BZ10" s="88">
        <v>78</v>
      </c>
      <c r="CA10" s="88">
        <v>79</v>
      </c>
      <c r="CB10" s="88">
        <v>80</v>
      </c>
      <c r="CC10" s="88">
        <v>81</v>
      </c>
      <c r="CD10" s="88">
        <v>82</v>
      </c>
      <c r="CE10" s="88">
        <v>83</v>
      </c>
      <c r="CF10" s="88">
        <v>84</v>
      </c>
      <c r="CG10" s="88">
        <v>85</v>
      </c>
      <c r="CH10" s="88">
        <v>86</v>
      </c>
      <c r="CI10" s="88">
        <v>87</v>
      </c>
      <c r="CJ10" s="88">
        <v>88</v>
      </c>
      <c r="CK10" s="88">
        <v>89</v>
      </c>
      <c r="CL10" s="88">
        <v>90</v>
      </c>
      <c r="CM10" s="88">
        <v>91</v>
      </c>
    </row>
    <row r="11" spans="1:91" s="20" customFormat="1" ht="39.75" customHeight="1">
      <c r="A11" s="3"/>
      <c r="B11" s="15">
        <f>C11+O11</f>
        <v>106</v>
      </c>
      <c r="C11" s="53">
        <f>E11+G11+I11+K11+M11</f>
        <v>0</v>
      </c>
      <c r="D11" s="53">
        <f>F11+H11+J11+L11+N11</f>
        <v>0</v>
      </c>
      <c r="E11" s="52"/>
      <c r="F11" s="52"/>
      <c r="G11" s="52"/>
      <c r="H11" s="52"/>
      <c r="I11" s="52"/>
      <c r="J11" s="52"/>
      <c r="K11" s="52"/>
      <c r="L11" s="52"/>
      <c r="M11" s="52"/>
      <c r="N11" s="52"/>
      <c r="O11" s="52">
        <f>P11+Q11+R11+S11+T11+U11+V11</f>
        <v>106</v>
      </c>
      <c r="P11" s="52">
        <v>106</v>
      </c>
      <c r="Q11" s="53">
        <v>0</v>
      </c>
      <c r="R11" s="53"/>
      <c r="S11" s="89"/>
      <c r="T11" s="52">
        <v>0</v>
      </c>
      <c r="U11" s="89"/>
      <c r="V11" s="89"/>
      <c r="W11" s="37">
        <f>Z11+BJ11</f>
        <v>15225.52</v>
      </c>
      <c r="X11" s="90">
        <f>AA11+BK11</f>
        <v>15225.52</v>
      </c>
      <c r="Y11" s="90">
        <f>AB11+BL11</f>
        <v>0</v>
      </c>
      <c r="Z11" s="90">
        <f aca="true" t="shared" si="0" ref="Z11:AE11">AF11+AL11+AR11+AX11+BD11</f>
        <v>0</v>
      </c>
      <c r="AA11" s="37">
        <f t="shared" si="0"/>
        <v>0</v>
      </c>
      <c r="AB11" s="37">
        <f t="shared" si="0"/>
        <v>0</v>
      </c>
      <c r="AC11" s="37">
        <f t="shared" si="0"/>
        <v>0</v>
      </c>
      <c r="AD11" s="37">
        <f t="shared" si="0"/>
        <v>0</v>
      </c>
      <c r="AE11" s="37">
        <f t="shared" si="0"/>
        <v>0</v>
      </c>
      <c r="AF11" s="37"/>
      <c r="AG11" s="37"/>
      <c r="AH11" s="37">
        <f>AF11-AG11</f>
        <v>0</v>
      </c>
      <c r="AI11" s="90"/>
      <c r="AJ11" s="37"/>
      <c r="AK11" s="37">
        <f>AI11-AJ11</f>
        <v>0</v>
      </c>
      <c r="AL11" s="90"/>
      <c r="AM11" s="90"/>
      <c r="AN11" s="90">
        <f>AL11-AM11</f>
        <v>0</v>
      </c>
      <c r="AO11" s="90"/>
      <c r="AP11" s="90"/>
      <c r="AQ11" s="90">
        <f>AO11-AP11</f>
        <v>0</v>
      </c>
      <c r="AR11" s="90"/>
      <c r="AS11" s="90"/>
      <c r="AT11" s="90">
        <f>AR11-AS11</f>
        <v>0</v>
      </c>
      <c r="AU11" s="90"/>
      <c r="AV11" s="90"/>
      <c r="AW11" s="90">
        <f>AU11-AV11</f>
        <v>0</v>
      </c>
      <c r="AX11" s="90"/>
      <c r="AY11" s="90"/>
      <c r="AZ11" s="90">
        <f>AX11-AY11</f>
        <v>0</v>
      </c>
      <c r="BA11" s="90"/>
      <c r="BB11" s="90"/>
      <c r="BC11" s="90">
        <f>BA11-BB11</f>
        <v>0</v>
      </c>
      <c r="BD11" s="90"/>
      <c r="BE11" s="90"/>
      <c r="BF11" s="90">
        <f>BD11-BE11</f>
        <v>0</v>
      </c>
      <c r="BG11" s="90"/>
      <c r="BH11" s="90"/>
      <c r="BI11" s="90">
        <f>BG11-BH11</f>
        <v>0</v>
      </c>
      <c r="BJ11" s="90">
        <f aca="true" t="shared" si="1" ref="BJ11:BJ29">BM11+BN11+BQ11+BT11+BU11+BX11+BY11</f>
        <v>15225.52</v>
      </c>
      <c r="BK11" s="90">
        <f aca="true" t="shared" si="2" ref="BK11:BK29">BM11+BO11+BR11+BT11+BV11+BX11+BZ11</f>
        <v>15225.52</v>
      </c>
      <c r="BL11" s="90">
        <f>BP11+BS11+BW11+CA11</f>
        <v>0</v>
      </c>
      <c r="BM11" s="90">
        <v>15225.52</v>
      </c>
      <c r="BN11" s="93"/>
      <c r="BO11" s="93"/>
      <c r="BP11" s="90">
        <f>BN11-BO11</f>
        <v>0</v>
      </c>
      <c r="BQ11" s="90"/>
      <c r="BR11" s="90"/>
      <c r="BS11" s="90">
        <f>BQ11-BR11</f>
        <v>0</v>
      </c>
      <c r="BT11" s="90"/>
      <c r="BU11" s="90"/>
      <c r="BV11" s="90"/>
      <c r="BW11" s="90">
        <f>BU11-BV11</f>
        <v>0</v>
      </c>
      <c r="BX11" s="90"/>
      <c r="BY11" s="90"/>
      <c r="BZ11" s="90"/>
      <c r="CA11" s="90">
        <f>BY11-BZ11</f>
        <v>0</v>
      </c>
      <c r="CB11" s="90">
        <f>CD11+CF11+CH11+CJ11+CL11</f>
        <v>0</v>
      </c>
      <c r="CC11" s="37">
        <f>CE11+CG11+CI11+CK11+CM11</f>
        <v>0</v>
      </c>
      <c r="CD11" s="37"/>
      <c r="CE11" s="37"/>
      <c r="CF11" s="91"/>
      <c r="CG11" s="91"/>
      <c r="CH11" s="91"/>
      <c r="CI11" s="91"/>
      <c r="CJ11" s="91"/>
      <c r="CK11" s="91"/>
      <c r="CL11" s="91"/>
      <c r="CM11" s="91"/>
    </row>
    <row r="12" spans="1:91" s="20" customFormat="1" ht="24.75" customHeight="1">
      <c r="A12" s="3"/>
      <c r="B12" s="15">
        <f aca="true" t="shared" si="3" ref="B12:B29">C12+O12</f>
        <v>232</v>
      </c>
      <c r="C12" s="53">
        <f aca="true" t="shared" si="4" ref="C12:C22">E12+G12+I12+K12+M12</f>
        <v>0</v>
      </c>
      <c r="D12" s="53">
        <f aca="true" t="shared" si="5" ref="D12:D22">F12+H12+J12+L12+N12</f>
        <v>0</v>
      </c>
      <c r="E12" s="52"/>
      <c r="F12" s="52"/>
      <c r="G12" s="52"/>
      <c r="H12" s="52"/>
      <c r="I12" s="52"/>
      <c r="J12" s="52"/>
      <c r="K12" s="52"/>
      <c r="L12" s="52"/>
      <c r="M12" s="52"/>
      <c r="N12" s="52"/>
      <c r="O12" s="52">
        <f aca="true" t="shared" si="6" ref="O12:O29">P12+Q12+R12+S12+T12+U12+V12</f>
        <v>232</v>
      </c>
      <c r="P12" s="52"/>
      <c r="Q12" s="53">
        <v>232</v>
      </c>
      <c r="R12" s="53">
        <v>0</v>
      </c>
      <c r="S12" s="89"/>
      <c r="T12" s="52">
        <v>0</v>
      </c>
      <c r="U12" s="89"/>
      <c r="V12" s="89"/>
      <c r="W12" s="37">
        <f aca="true" t="shared" si="7" ref="W12:W29">Z12+BJ12</f>
        <v>7672.76</v>
      </c>
      <c r="X12" s="90">
        <f aca="true" t="shared" si="8" ref="X12:X21">AA12+BK12</f>
        <v>6385.97</v>
      </c>
      <c r="Y12" s="90">
        <f aca="true" t="shared" si="9" ref="Y12:Y22">AB12+BL12</f>
        <v>1286.7900000000002</v>
      </c>
      <c r="Z12" s="90">
        <f aca="true" t="shared" si="10" ref="Z12:Z22">AF12+AL12+AR12+BA12+BG12</f>
        <v>0</v>
      </c>
      <c r="AA12" s="37">
        <f aca="true" t="shared" si="11" ref="AA12:AA22">AG12+AM12+AS12+AY12+BE12</f>
        <v>0</v>
      </c>
      <c r="AB12" s="37">
        <f aca="true" t="shared" si="12" ref="AB12:AB22">AH12+AN12+AT12+AZ12+BF12</f>
        <v>0</v>
      </c>
      <c r="AC12" s="37">
        <f aca="true" t="shared" si="13" ref="AC12:AC22">AI12+AO12+AU12+BA12+BG12</f>
        <v>0</v>
      </c>
      <c r="AD12" s="37">
        <f aca="true" t="shared" si="14" ref="AD12:AD22">AJ12+AP12+AV12+BB12+BH12</f>
        <v>0</v>
      </c>
      <c r="AE12" s="37">
        <f aca="true" t="shared" si="15" ref="AE12:AE22">AK12+AQ12+AW12+BC12+BI12</f>
        <v>0</v>
      </c>
      <c r="AF12" s="37"/>
      <c r="AG12" s="37"/>
      <c r="AH12" s="37">
        <f aca="true" t="shared" si="16" ref="AH12:AH22">AF12-AG12</f>
        <v>0</v>
      </c>
      <c r="AI12" s="90"/>
      <c r="AJ12" s="37"/>
      <c r="AK12" s="37">
        <f aca="true" t="shared" si="17" ref="AK12:AK22">AI12-AJ12</f>
        <v>0</v>
      </c>
      <c r="AL12" s="90"/>
      <c r="AM12" s="90"/>
      <c r="AN12" s="90">
        <f aca="true" t="shared" si="18" ref="AN12:AN22">AL12-AM12</f>
        <v>0</v>
      </c>
      <c r="AO12" s="90"/>
      <c r="AP12" s="90"/>
      <c r="AQ12" s="90">
        <f aca="true" t="shared" si="19" ref="AQ12:AQ22">AO12-AP12</f>
        <v>0</v>
      </c>
      <c r="AR12" s="90"/>
      <c r="AS12" s="90"/>
      <c r="AT12" s="90">
        <f aca="true" t="shared" si="20" ref="AT12:AT22">AR12-AS12</f>
        <v>0</v>
      </c>
      <c r="AU12" s="90"/>
      <c r="AV12" s="90"/>
      <c r="AW12" s="90">
        <f aca="true" t="shared" si="21" ref="AW12:AW22">AU12-AV12</f>
        <v>0</v>
      </c>
      <c r="AX12" s="90"/>
      <c r="AY12" s="90"/>
      <c r="AZ12" s="90">
        <f aca="true" t="shared" si="22" ref="AZ12:AZ22">AX12-AY12</f>
        <v>0</v>
      </c>
      <c r="BA12" s="90"/>
      <c r="BB12" s="90"/>
      <c r="BC12" s="90">
        <f aca="true" t="shared" si="23" ref="BC12:BC22">BA12-BB12</f>
        <v>0</v>
      </c>
      <c r="BD12" s="90"/>
      <c r="BE12" s="90"/>
      <c r="BF12" s="90">
        <f aca="true" t="shared" si="24" ref="BF12:BF22">BD12-BE12</f>
        <v>0</v>
      </c>
      <c r="BG12" s="90"/>
      <c r="BH12" s="90"/>
      <c r="BI12" s="90">
        <f aca="true" t="shared" si="25" ref="BI12:BI22">BG12-BH12</f>
        <v>0</v>
      </c>
      <c r="BJ12" s="90">
        <f t="shared" si="1"/>
        <v>7672.76</v>
      </c>
      <c r="BK12" s="90">
        <f t="shared" si="2"/>
        <v>6385.97</v>
      </c>
      <c r="BL12" s="90">
        <f aca="true" t="shared" si="26" ref="BL12:BL29">BP12+BS12+BW12+CA12</f>
        <v>1286.7900000000002</v>
      </c>
      <c r="BM12" s="90">
        <v>0</v>
      </c>
      <c r="BN12" s="90">
        <v>7116.06</v>
      </c>
      <c r="BO12" s="90">
        <v>5906.51</v>
      </c>
      <c r="BP12" s="90">
        <f aca="true" t="shared" si="27" ref="BP12:BP22">BN12-BO12</f>
        <v>1209.5500000000002</v>
      </c>
      <c r="BQ12" s="90">
        <v>556.7</v>
      </c>
      <c r="BR12" s="90">
        <v>479.46</v>
      </c>
      <c r="BS12" s="90">
        <f aca="true" t="shared" si="28" ref="BS12:BS22">BQ12-BR12</f>
        <v>77.24000000000007</v>
      </c>
      <c r="BT12" s="90"/>
      <c r="BU12" s="90"/>
      <c r="BV12" s="90"/>
      <c r="BW12" s="90">
        <f aca="true" t="shared" si="29" ref="BW12:BW22">BU12-BV12</f>
        <v>0</v>
      </c>
      <c r="BX12" s="90"/>
      <c r="BY12" s="90"/>
      <c r="BZ12" s="90"/>
      <c r="CA12" s="90">
        <f aca="true" t="shared" si="30" ref="CA12:CA22">BY12-BZ12</f>
        <v>0</v>
      </c>
      <c r="CB12" s="90">
        <f aca="true" t="shared" si="31" ref="CB12:CB23">CD12+CF12+CH12+CJ12+CL12</f>
        <v>0</v>
      </c>
      <c r="CC12" s="37">
        <f aca="true" t="shared" si="32" ref="CC12:CC23">CE12+CG12+CI12+CK12+CM12</f>
        <v>0</v>
      </c>
      <c r="CD12" s="37"/>
      <c r="CE12" s="37"/>
      <c r="CF12" s="91"/>
      <c r="CG12" s="91"/>
      <c r="CH12" s="91"/>
      <c r="CI12" s="91"/>
      <c r="CJ12" s="91"/>
      <c r="CK12" s="91"/>
      <c r="CL12" s="91"/>
      <c r="CM12" s="91"/>
    </row>
    <row r="13" spans="1:91" s="20" customFormat="1" ht="35.25" customHeight="1">
      <c r="A13" s="3" t="s">
        <v>131</v>
      </c>
      <c r="B13" s="15">
        <f t="shared" si="3"/>
        <v>38</v>
      </c>
      <c r="C13" s="53">
        <f t="shared" si="4"/>
        <v>0</v>
      </c>
      <c r="D13" s="53">
        <f t="shared" si="5"/>
        <v>0</v>
      </c>
      <c r="E13" s="52"/>
      <c r="F13" s="52"/>
      <c r="G13" s="52"/>
      <c r="H13" s="52"/>
      <c r="I13" s="52"/>
      <c r="J13" s="52"/>
      <c r="K13" s="52"/>
      <c r="L13" s="52"/>
      <c r="M13" s="52"/>
      <c r="N13" s="52"/>
      <c r="O13" s="52">
        <f t="shared" si="6"/>
        <v>38</v>
      </c>
      <c r="P13" s="52"/>
      <c r="Q13" s="53">
        <v>38</v>
      </c>
      <c r="R13" s="53">
        <v>0</v>
      </c>
      <c r="S13" s="89"/>
      <c r="T13" s="52">
        <v>0</v>
      </c>
      <c r="U13" s="89"/>
      <c r="V13" s="89"/>
      <c r="W13" s="37">
        <f t="shared" si="7"/>
        <v>3907.43</v>
      </c>
      <c r="X13" s="90">
        <f t="shared" si="8"/>
        <v>3885.18</v>
      </c>
      <c r="Y13" s="90">
        <f t="shared" si="9"/>
        <v>22.25</v>
      </c>
      <c r="Z13" s="90">
        <f t="shared" si="10"/>
        <v>0</v>
      </c>
      <c r="AA13" s="37">
        <f t="shared" si="11"/>
        <v>0</v>
      </c>
      <c r="AB13" s="37">
        <f t="shared" si="12"/>
        <v>0</v>
      </c>
      <c r="AC13" s="37">
        <f t="shared" si="13"/>
        <v>0</v>
      </c>
      <c r="AD13" s="37">
        <f t="shared" si="14"/>
        <v>0</v>
      </c>
      <c r="AE13" s="37">
        <f t="shared" si="15"/>
        <v>0</v>
      </c>
      <c r="AF13" s="37"/>
      <c r="AG13" s="37"/>
      <c r="AH13" s="37">
        <f t="shared" si="16"/>
        <v>0</v>
      </c>
      <c r="AI13" s="90"/>
      <c r="AJ13" s="37"/>
      <c r="AK13" s="37">
        <f t="shared" si="17"/>
        <v>0</v>
      </c>
      <c r="AL13" s="90"/>
      <c r="AM13" s="90"/>
      <c r="AN13" s="90">
        <f t="shared" si="18"/>
        <v>0</v>
      </c>
      <c r="AO13" s="90"/>
      <c r="AP13" s="90"/>
      <c r="AQ13" s="90">
        <f t="shared" si="19"/>
        <v>0</v>
      </c>
      <c r="AR13" s="90"/>
      <c r="AS13" s="90"/>
      <c r="AT13" s="90">
        <f t="shared" si="20"/>
        <v>0</v>
      </c>
      <c r="AU13" s="90"/>
      <c r="AV13" s="90"/>
      <c r="AW13" s="90">
        <f t="shared" si="21"/>
        <v>0</v>
      </c>
      <c r="AX13" s="90"/>
      <c r="AY13" s="90"/>
      <c r="AZ13" s="90">
        <f t="shared" si="22"/>
        <v>0</v>
      </c>
      <c r="BA13" s="90"/>
      <c r="BB13" s="90"/>
      <c r="BC13" s="90">
        <f t="shared" si="23"/>
        <v>0</v>
      </c>
      <c r="BD13" s="90"/>
      <c r="BE13" s="90"/>
      <c r="BF13" s="90">
        <f t="shared" si="24"/>
        <v>0</v>
      </c>
      <c r="BG13" s="90"/>
      <c r="BH13" s="90"/>
      <c r="BI13" s="90">
        <f t="shared" si="25"/>
        <v>0</v>
      </c>
      <c r="BJ13" s="90">
        <f t="shared" si="1"/>
        <v>3907.43</v>
      </c>
      <c r="BK13" s="90">
        <f t="shared" si="2"/>
        <v>3885.18</v>
      </c>
      <c r="BL13" s="90">
        <f t="shared" si="26"/>
        <v>22.25</v>
      </c>
      <c r="BM13" s="90">
        <v>0</v>
      </c>
      <c r="BN13" s="90">
        <v>3907.43</v>
      </c>
      <c r="BO13" s="90">
        <v>3885.18</v>
      </c>
      <c r="BP13" s="90">
        <f t="shared" si="27"/>
        <v>22.25</v>
      </c>
      <c r="BQ13" s="90">
        <v>0</v>
      </c>
      <c r="BR13" s="90">
        <v>0</v>
      </c>
      <c r="BS13" s="90">
        <f t="shared" si="28"/>
        <v>0</v>
      </c>
      <c r="BT13" s="90"/>
      <c r="BU13" s="90"/>
      <c r="BV13" s="90"/>
      <c r="BW13" s="90">
        <f t="shared" si="29"/>
        <v>0</v>
      </c>
      <c r="BX13" s="90"/>
      <c r="BY13" s="90"/>
      <c r="BZ13" s="90"/>
      <c r="CA13" s="90">
        <f t="shared" si="30"/>
        <v>0</v>
      </c>
      <c r="CB13" s="90">
        <f t="shared" si="31"/>
        <v>0</v>
      </c>
      <c r="CC13" s="37">
        <f t="shared" si="32"/>
        <v>0</v>
      </c>
      <c r="CD13" s="37"/>
      <c r="CE13" s="37"/>
      <c r="CF13" s="91"/>
      <c r="CG13" s="91"/>
      <c r="CH13" s="91"/>
      <c r="CI13" s="91"/>
      <c r="CJ13" s="91"/>
      <c r="CK13" s="91"/>
      <c r="CL13" s="91"/>
      <c r="CM13" s="91"/>
    </row>
    <row r="14" spans="1:91" s="20" customFormat="1" ht="40.5" customHeight="1">
      <c r="A14" s="3" t="s">
        <v>133</v>
      </c>
      <c r="B14" s="15">
        <f t="shared" si="3"/>
        <v>1</v>
      </c>
      <c r="C14" s="53">
        <f t="shared" si="4"/>
        <v>0</v>
      </c>
      <c r="D14" s="53">
        <f t="shared" si="5"/>
        <v>0</v>
      </c>
      <c r="E14" s="52"/>
      <c r="F14" s="52"/>
      <c r="G14" s="52"/>
      <c r="H14" s="52"/>
      <c r="I14" s="52">
        <v>0</v>
      </c>
      <c r="J14" s="52"/>
      <c r="K14" s="52"/>
      <c r="L14" s="52"/>
      <c r="M14" s="52"/>
      <c r="N14" s="52"/>
      <c r="O14" s="52">
        <f t="shared" si="6"/>
        <v>1</v>
      </c>
      <c r="P14" s="52"/>
      <c r="Q14" s="53"/>
      <c r="R14" s="53"/>
      <c r="S14" s="89"/>
      <c r="T14" s="52">
        <v>1</v>
      </c>
      <c r="U14" s="89"/>
      <c r="V14" s="89"/>
      <c r="W14" s="37">
        <f t="shared" si="7"/>
        <v>200.01</v>
      </c>
      <c r="X14" s="90">
        <f t="shared" si="8"/>
        <v>200.01</v>
      </c>
      <c r="Y14" s="90">
        <f t="shared" si="9"/>
        <v>0</v>
      </c>
      <c r="Z14" s="90">
        <f>AF14+AL14+AR14+BA14+BG14</f>
        <v>0</v>
      </c>
      <c r="AA14" s="37">
        <f t="shared" si="11"/>
        <v>0</v>
      </c>
      <c r="AB14" s="37">
        <f t="shared" si="12"/>
        <v>0</v>
      </c>
      <c r="AC14" s="37">
        <f t="shared" si="13"/>
        <v>0</v>
      </c>
      <c r="AD14" s="37">
        <f t="shared" si="14"/>
        <v>0</v>
      </c>
      <c r="AE14" s="37">
        <f t="shared" si="15"/>
        <v>0</v>
      </c>
      <c r="AF14" s="37"/>
      <c r="AG14" s="37"/>
      <c r="AH14" s="37">
        <f t="shared" si="16"/>
        <v>0</v>
      </c>
      <c r="AI14" s="90"/>
      <c r="AJ14" s="37"/>
      <c r="AK14" s="37">
        <f t="shared" si="17"/>
        <v>0</v>
      </c>
      <c r="AL14" s="90"/>
      <c r="AM14" s="90"/>
      <c r="AN14" s="90">
        <f t="shared" si="18"/>
        <v>0</v>
      </c>
      <c r="AO14" s="90"/>
      <c r="AP14" s="90"/>
      <c r="AQ14" s="90">
        <f t="shared" si="19"/>
        <v>0</v>
      </c>
      <c r="AR14" s="90">
        <v>0</v>
      </c>
      <c r="AS14" s="90">
        <v>0</v>
      </c>
      <c r="AT14" s="90">
        <f t="shared" si="20"/>
        <v>0</v>
      </c>
      <c r="AU14" s="90"/>
      <c r="AV14" s="90"/>
      <c r="AW14" s="90">
        <f t="shared" si="21"/>
        <v>0</v>
      </c>
      <c r="AX14" s="90"/>
      <c r="AY14" s="90"/>
      <c r="AZ14" s="90">
        <f t="shared" si="22"/>
        <v>0</v>
      </c>
      <c r="BA14" s="90"/>
      <c r="BB14" s="90"/>
      <c r="BC14" s="90">
        <f t="shared" si="23"/>
        <v>0</v>
      </c>
      <c r="BD14" s="90"/>
      <c r="BE14" s="90"/>
      <c r="BF14" s="90">
        <f t="shared" si="24"/>
        <v>0</v>
      </c>
      <c r="BG14" s="90"/>
      <c r="BH14" s="90"/>
      <c r="BI14" s="90">
        <f t="shared" si="25"/>
        <v>0</v>
      </c>
      <c r="BJ14" s="90">
        <f t="shared" si="1"/>
        <v>200.01</v>
      </c>
      <c r="BK14" s="90">
        <f t="shared" si="2"/>
        <v>200.01</v>
      </c>
      <c r="BL14" s="90">
        <f t="shared" si="26"/>
        <v>0</v>
      </c>
      <c r="BM14" s="90">
        <v>0</v>
      </c>
      <c r="BN14" s="90"/>
      <c r="BO14" s="90"/>
      <c r="BP14" s="90">
        <f t="shared" si="27"/>
        <v>0</v>
      </c>
      <c r="BQ14" s="90"/>
      <c r="BR14" s="90"/>
      <c r="BS14" s="90">
        <f t="shared" si="28"/>
        <v>0</v>
      </c>
      <c r="BT14" s="90"/>
      <c r="BU14" s="90">
        <v>200.01</v>
      </c>
      <c r="BV14" s="90">
        <v>200.01</v>
      </c>
      <c r="BW14" s="90">
        <f t="shared" si="29"/>
        <v>0</v>
      </c>
      <c r="BX14" s="90"/>
      <c r="BY14" s="90"/>
      <c r="BZ14" s="90"/>
      <c r="CA14" s="90">
        <f t="shared" si="30"/>
        <v>0</v>
      </c>
      <c r="CB14" s="90">
        <f t="shared" si="31"/>
        <v>0</v>
      </c>
      <c r="CC14" s="37">
        <f t="shared" si="32"/>
        <v>0</v>
      </c>
      <c r="CD14" s="37"/>
      <c r="CE14" s="37"/>
      <c r="CF14" s="91"/>
      <c r="CG14" s="91"/>
      <c r="CH14" s="91">
        <v>0</v>
      </c>
      <c r="CI14" s="91">
        <v>0</v>
      </c>
      <c r="CJ14" s="91"/>
      <c r="CK14" s="91"/>
      <c r="CL14" s="91"/>
      <c r="CM14" s="91"/>
    </row>
    <row r="15" spans="1:91" s="20" customFormat="1" ht="30.75" customHeight="1">
      <c r="A15" s="3" t="s">
        <v>134</v>
      </c>
      <c r="B15" s="15">
        <f t="shared" si="3"/>
        <v>1</v>
      </c>
      <c r="C15" s="53">
        <f t="shared" si="4"/>
        <v>0</v>
      </c>
      <c r="D15" s="53">
        <f t="shared" si="5"/>
        <v>0</v>
      </c>
      <c r="E15" s="52"/>
      <c r="F15" s="52"/>
      <c r="G15" s="52"/>
      <c r="H15" s="52"/>
      <c r="I15" s="52">
        <v>0</v>
      </c>
      <c r="J15" s="52"/>
      <c r="K15" s="52"/>
      <c r="L15" s="52"/>
      <c r="M15" s="52"/>
      <c r="N15" s="52"/>
      <c r="O15" s="52">
        <f t="shared" si="6"/>
        <v>1</v>
      </c>
      <c r="P15" s="52"/>
      <c r="Q15" s="53"/>
      <c r="R15" s="53"/>
      <c r="S15" s="89"/>
      <c r="T15" s="52">
        <v>1</v>
      </c>
      <c r="U15" s="89"/>
      <c r="V15" s="89"/>
      <c r="W15" s="37">
        <f t="shared" si="7"/>
        <v>126.64</v>
      </c>
      <c r="X15" s="90">
        <f t="shared" si="8"/>
        <v>126.64</v>
      </c>
      <c r="Y15" s="90">
        <f t="shared" si="9"/>
        <v>0</v>
      </c>
      <c r="Z15" s="90">
        <f t="shared" si="10"/>
        <v>0</v>
      </c>
      <c r="AA15" s="37">
        <f t="shared" si="11"/>
        <v>0</v>
      </c>
      <c r="AB15" s="37">
        <f t="shared" si="12"/>
        <v>0</v>
      </c>
      <c r="AC15" s="37">
        <f t="shared" si="13"/>
        <v>0</v>
      </c>
      <c r="AD15" s="37">
        <f t="shared" si="14"/>
        <v>0</v>
      </c>
      <c r="AE15" s="37">
        <f t="shared" si="15"/>
        <v>0</v>
      </c>
      <c r="AF15" s="37"/>
      <c r="AG15" s="37"/>
      <c r="AH15" s="37">
        <f t="shared" si="16"/>
        <v>0</v>
      </c>
      <c r="AI15" s="90"/>
      <c r="AJ15" s="37"/>
      <c r="AK15" s="37">
        <f t="shared" si="17"/>
        <v>0</v>
      </c>
      <c r="AL15" s="90"/>
      <c r="AM15" s="90"/>
      <c r="AN15" s="90">
        <f t="shared" si="18"/>
        <v>0</v>
      </c>
      <c r="AO15" s="90"/>
      <c r="AP15" s="90"/>
      <c r="AQ15" s="90">
        <f t="shared" si="19"/>
        <v>0</v>
      </c>
      <c r="AR15" s="90">
        <v>0</v>
      </c>
      <c r="AS15" s="90">
        <v>0</v>
      </c>
      <c r="AT15" s="90">
        <f t="shared" si="20"/>
        <v>0</v>
      </c>
      <c r="AU15" s="90"/>
      <c r="AV15" s="90"/>
      <c r="AW15" s="90">
        <f t="shared" si="21"/>
        <v>0</v>
      </c>
      <c r="AX15" s="90"/>
      <c r="AY15" s="90"/>
      <c r="AZ15" s="90">
        <f t="shared" si="22"/>
        <v>0</v>
      </c>
      <c r="BA15" s="90"/>
      <c r="BB15" s="90"/>
      <c r="BC15" s="90">
        <f t="shared" si="23"/>
        <v>0</v>
      </c>
      <c r="BD15" s="90"/>
      <c r="BE15" s="90"/>
      <c r="BF15" s="90">
        <f t="shared" si="24"/>
        <v>0</v>
      </c>
      <c r="BG15" s="90"/>
      <c r="BH15" s="90"/>
      <c r="BI15" s="90">
        <f t="shared" si="25"/>
        <v>0</v>
      </c>
      <c r="BJ15" s="90">
        <f t="shared" si="1"/>
        <v>126.64</v>
      </c>
      <c r="BK15" s="90">
        <f t="shared" si="2"/>
        <v>126.64</v>
      </c>
      <c r="BL15" s="90">
        <f t="shared" si="26"/>
        <v>0</v>
      </c>
      <c r="BM15" s="90">
        <v>0</v>
      </c>
      <c r="BN15" s="90"/>
      <c r="BO15" s="90"/>
      <c r="BP15" s="90">
        <f t="shared" si="27"/>
        <v>0</v>
      </c>
      <c r="BQ15" s="90"/>
      <c r="BR15" s="90"/>
      <c r="BS15" s="90">
        <f t="shared" si="28"/>
        <v>0</v>
      </c>
      <c r="BT15" s="90"/>
      <c r="BU15" s="90">
        <v>126.64</v>
      </c>
      <c r="BV15" s="90">
        <v>126.64</v>
      </c>
      <c r="BW15" s="90">
        <f t="shared" si="29"/>
        <v>0</v>
      </c>
      <c r="BX15" s="90"/>
      <c r="BY15" s="90"/>
      <c r="BZ15" s="90"/>
      <c r="CA15" s="90">
        <f t="shared" si="30"/>
        <v>0</v>
      </c>
      <c r="CB15" s="90">
        <f t="shared" si="31"/>
        <v>0</v>
      </c>
      <c r="CC15" s="37">
        <f t="shared" si="32"/>
        <v>0</v>
      </c>
      <c r="CD15" s="37"/>
      <c r="CE15" s="37"/>
      <c r="CF15" s="91"/>
      <c r="CG15" s="91"/>
      <c r="CH15" s="91">
        <v>0</v>
      </c>
      <c r="CI15" s="91">
        <v>0</v>
      </c>
      <c r="CJ15" s="91"/>
      <c r="CK15" s="91"/>
      <c r="CL15" s="91"/>
      <c r="CM15" s="91"/>
    </row>
    <row r="16" spans="1:91" s="20" customFormat="1" ht="52.5" customHeight="1">
      <c r="A16" s="3" t="s">
        <v>136</v>
      </c>
      <c r="B16" s="15">
        <f t="shared" si="3"/>
        <v>1</v>
      </c>
      <c r="C16" s="53">
        <f t="shared" si="4"/>
        <v>1</v>
      </c>
      <c r="D16" s="53">
        <f t="shared" si="5"/>
        <v>0</v>
      </c>
      <c r="E16" s="52"/>
      <c r="F16" s="52"/>
      <c r="G16" s="52"/>
      <c r="H16" s="52"/>
      <c r="I16" s="52">
        <v>1</v>
      </c>
      <c r="J16" s="52"/>
      <c r="K16" s="52"/>
      <c r="L16" s="52"/>
      <c r="M16" s="52"/>
      <c r="N16" s="52"/>
      <c r="O16" s="52">
        <f t="shared" si="6"/>
        <v>0</v>
      </c>
      <c r="P16" s="52"/>
      <c r="Q16" s="53"/>
      <c r="R16" s="53"/>
      <c r="S16" s="89"/>
      <c r="T16" s="52">
        <v>0</v>
      </c>
      <c r="U16" s="89"/>
      <c r="V16" s="89"/>
      <c r="W16" s="37">
        <f t="shared" si="7"/>
        <v>7.33</v>
      </c>
      <c r="X16" s="90">
        <f t="shared" si="8"/>
        <v>4</v>
      </c>
      <c r="Y16" s="90">
        <f t="shared" si="9"/>
        <v>3.33</v>
      </c>
      <c r="Z16" s="90">
        <f t="shared" si="10"/>
        <v>7.33</v>
      </c>
      <c r="AA16" s="37">
        <f t="shared" si="11"/>
        <v>4</v>
      </c>
      <c r="AB16" s="37">
        <f t="shared" si="12"/>
        <v>3.33</v>
      </c>
      <c r="AC16" s="37">
        <f t="shared" si="13"/>
        <v>0</v>
      </c>
      <c r="AD16" s="37">
        <f t="shared" si="14"/>
        <v>0</v>
      </c>
      <c r="AE16" s="37">
        <f t="shared" si="15"/>
        <v>0</v>
      </c>
      <c r="AF16" s="37"/>
      <c r="AG16" s="37"/>
      <c r="AH16" s="37">
        <f t="shared" si="16"/>
        <v>0</v>
      </c>
      <c r="AI16" s="90"/>
      <c r="AJ16" s="37"/>
      <c r="AK16" s="37">
        <f t="shared" si="17"/>
        <v>0</v>
      </c>
      <c r="AL16" s="90"/>
      <c r="AM16" s="90"/>
      <c r="AN16" s="90">
        <f t="shared" si="18"/>
        <v>0</v>
      </c>
      <c r="AO16" s="90"/>
      <c r="AP16" s="90"/>
      <c r="AQ16" s="90">
        <f t="shared" si="19"/>
        <v>0</v>
      </c>
      <c r="AR16" s="90">
        <v>7.33</v>
      </c>
      <c r="AS16" s="90">
        <v>4</v>
      </c>
      <c r="AT16" s="90">
        <f t="shared" si="20"/>
        <v>3.33</v>
      </c>
      <c r="AU16" s="90"/>
      <c r="AV16" s="90"/>
      <c r="AW16" s="90">
        <f t="shared" si="21"/>
        <v>0</v>
      </c>
      <c r="AX16" s="90"/>
      <c r="AY16" s="90"/>
      <c r="AZ16" s="90">
        <f t="shared" si="22"/>
        <v>0</v>
      </c>
      <c r="BA16" s="90"/>
      <c r="BB16" s="90"/>
      <c r="BC16" s="90">
        <f t="shared" si="23"/>
        <v>0</v>
      </c>
      <c r="BD16" s="90"/>
      <c r="BE16" s="90"/>
      <c r="BF16" s="90">
        <f t="shared" si="24"/>
        <v>0</v>
      </c>
      <c r="BG16" s="90"/>
      <c r="BH16" s="90"/>
      <c r="BI16" s="90">
        <f t="shared" si="25"/>
        <v>0</v>
      </c>
      <c r="BJ16" s="90">
        <f t="shared" si="1"/>
        <v>0</v>
      </c>
      <c r="BK16" s="90">
        <f t="shared" si="2"/>
        <v>0</v>
      </c>
      <c r="BL16" s="90">
        <f t="shared" si="26"/>
        <v>0</v>
      </c>
      <c r="BM16" s="90">
        <v>0</v>
      </c>
      <c r="BN16" s="90"/>
      <c r="BO16" s="90"/>
      <c r="BP16" s="90">
        <f t="shared" si="27"/>
        <v>0</v>
      </c>
      <c r="BQ16" s="90"/>
      <c r="BR16" s="90"/>
      <c r="BS16" s="90">
        <f t="shared" si="28"/>
        <v>0</v>
      </c>
      <c r="BT16" s="90"/>
      <c r="BU16" s="90"/>
      <c r="BV16" s="90"/>
      <c r="BW16" s="90">
        <f t="shared" si="29"/>
        <v>0</v>
      </c>
      <c r="BX16" s="90"/>
      <c r="BY16" s="90"/>
      <c r="BZ16" s="90"/>
      <c r="CA16" s="90">
        <f t="shared" si="30"/>
        <v>0</v>
      </c>
      <c r="CB16" s="90">
        <f t="shared" si="31"/>
        <v>3</v>
      </c>
      <c r="CC16" s="37">
        <f t="shared" si="32"/>
        <v>3</v>
      </c>
      <c r="CD16" s="37"/>
      <c r="CE16" s="37"/>
      <c r="CF16" s="91"/>
      <c r="CG16" s="91"/>
      <c r="CH16" s="91">
        <v>3</v>
      </c>
      <c r="CI16" s="91">
        <v>3</v>
      </c>
      <c r="CJ16" s="91"/>
      <c r="CK16" s="91"/>
      <c r="CL16" s="91"/>
      <c r="CM16" s="91"/>
    </row>
    <row r="17" spans="1:91" s="20" customFormat="1" ht="52.5" customHeight="1">
      <c r="A17" s="3" t="s">
        <v>137</v>
      </c>
      <c r="B17" s="15">
        <f t="shared" si="3"/>
        <v>1</v>
      </c>
      <c r="C17" s="53">
        <f t="shared" si="4"/>
        <v>1</v>
      </c>
      <c r="D17" s="53">
        <f t="shared" si="5"/>
        <v>0</v>
      </c>
      <c r="E17" s="52"/>
      <c r="F17" s="52"/>
      <c r="G17" s="52"/>
      <c r="H17" s="52"/>
      <c r="I17" s="52">
        <v>1</v>
      </c>
      <c r="J17" s="52"/>
      <c r="K17" s="52"/>
      <c r="L17" s="52"/>
      <c r="M17" s="52"/>
      <c r="N17" s="52"/>
      <c r="O17" s="52">
        <f t="shared" si="6"/>
        <v>0</v>
      </c>
      <c r="P17" s="52"/>
      <c r="Q17" s="53"/>
      <c r="R17" s="53"/>
      <c r="S17" s="89"/>
      <c r="T17" s="52">
        <v>0</v>
      </c>
      <c r="U17" s="89"/>
      <c r="V17" s="89"/>
      <c r="W17" s="37">
        <f t="shared" si="7"/>
        <v>200</v>
      </c>
      <c r="X17" s="90">
        <f t="shared" si="8"/>
        <v>36</v>
      </c>
      <c r="Y17" s="90">
        <f t="shared" si="9"/>
        <v>164</v>
      </c>
      <c r="Z17" s="90">
        <f t="shared" si="10"/>
        <v>200</v>
      </c>
      <c r="AA17" s="37">
        <f t="shared" si="11"/>
        <v>36</v>
      </c>
      <c r="AB17" s="37">
        <f t="shared" si="12"/>
        <v>164</v>
      </c>
      <c r="AC17" s="37">
        <f t="shared" si="13"/>
        <v>0</v>
      </c>
      <c r="AD17" s="37">
        <f t="shared" si="14"/>
        <v>0</v>
      </c>
      <c r="AE17" s="37">
        <f t="shared" si="15"/>
        <v>0</v>
      </c>
      <c r="AF17" s="37"/>
      <c r="AG17" s="37"/>
      <c r="AH17" s="37">
        <f t="shared" si="16"/>
        <v>0</v>
      </c>
      <c r="AI17" s="90"/>
      <c r="AJ17" s="37"/>
      <c r="AK17" s="37">
        <f t="shared" si="17"/>
        <v>0</v>
      </c>
      <c r="AL17" s="90"/>
      <c r="AM17" s="90"/>
      <c r="AN17" s="90">
        <f t="shared" si="18"/>
        <v>0</v>
      </c>
      <c r="AO17" s="90"/>
      <c r="AP17" s="90"/>
      <c r="AQ17" s="90">
        <f t="shared" si="19"/>
        <v>0</v>
      </c>
      <c r="AR17" s="90">
        <v>200</v>
      </c>
      <c r="AS17" s="90">
        <v>36</v>
      </c>
      <c r="AT17" s="90">
        <f t="shared" si="20"/>
        <v>164</v>
      </c>
      <c r="AU17" s="90"/>
      <c r="AV17" s="90"/>
      <c r="AW17" s="90">
        <f t="shared" si="21"/>
        <v>0</v>
      </c>
      <c r="AX17" s="90"/>
      <c r="AY17" s="90"/>
      <c r="AZ17" s="90">
        <f t="shared" si="22"/>
        <v>0</v>
      </c>
      <c r="BA17" s="90"/>
      <c r="BB17" s="90"/>
      <c r="BC17" s="90">
        <f t="shared" si="23"/>
        <v>0</v>
      </c>
      <c r="BD17" s="90"/>
      <c r="BE17" s="90"/>
      <c r="BF17" s="90">
        <f t="shared" si="24"/>
        <v>0</v>
      </c>
      <c r="BG17" s="90"/>
      <c r="BH17" s="90"/>
      <c r="BI17" s="90">
        <f t="shared" si="25"/>
        <v>0</v>
      </c>
      <c r="BJ17" s="90">
        <f t="shared" si="1"/>
        <v>0</v>
      </c>
      <c r="BK17" s="90">
        <f t="shared" si="2"/>
        <v>0</v>
      </c>
      <c r="BL17" s="90">
        <f t="shared" si="26"/>
        <v>0</v>
      </c>
      <c r="BM17" s="90">
        <v>0</v>
      </c>
      <c r="BN17" s="90"/>
      <c r="BO17" s="90"/>
      <c r="BP17" s="90">
        <f t="shared" si="27"/>
        <v>0</v>
      </c>
      <c r="BQ17" s="90"/>
      <c r="BR17" s="90"/>
      <c r="BS17" s="90">
        <f t="shared" si="28"/>
        <v>0</v>
      </c>
      <c r="BT17" s="90"/>
      <c r="BU17" s="90"/>
      <c r="BV17" s="90"/>
      <c r="BW17" s="90">
        <f t="shared" si="29"/>
        <v>0</v>
      </c>
      <c r="BX17" s="90"/>
      <c r="BY17" s="90"/>
      <c r="BZ17" s="90"/>
      <c r="CA17" s="90">
        <f t="shared" si="30"/>
        <v>0</v>
      </c>
      <c r="CB17" s="90">
        <f t="shared" si="31"/>
        <v>8</v>
      </c>
      <c r="CC17" s="37">
        <f t="shared" si="32"/>
        <v>5</v>
      </c>
      <c r="CD17" s="37"/>
      <c r="CE17" s="37"/>
      <c r="CF17" s="91"/>
      <c r="CG17" s="91"/>
      <c r="CH17" s="91">
        <v>8</v>
      </c>
      <c r="CI17" s="91">
        <v>5</v>
      </c>
      <c r="CJ17" s="91"/>
      <c r="CK17" s="91"/>
      <c r="CL17" s="91"/>
      <c r="CM17" s="91"/>
    </row>
    <row r="18" spans="1:91" s="20" customFormat="1" ht="52.5" customHeight="1">
      <c r="A18" s="3" t="s">
        <v>138</v>
      </c>
      <c r="B18" s="15">
        <f t="shared" si="3"/>
        <v>1</v>
      </c>
      <c r="C18" s="53">
        <f t="shared" si="4"/>
        <v>1</v>
      </c>
      <c r="D18" s="53">
        <f t="shared" si="5"/>
        <v>0</v>
      </c>
      <c r="E18" s="52"/>
      <c r="F18" s="52"/>
      <c r="G18" s="52"/>
      <c r="H18" s="52"/>
      <c r="I18" s="52">
        <v>1</v>
      </c>
      <c r="J18" s="52"/>
      <c r="K18" s="52"/>
      <c r="L18" s="52"/>
      <c r="M18" s="52"/>
      <c r="N18" s="52"/>
      <c r="O18" s="52">
        <f t="shared" si="6"/>
        <v>0</v>
      </c>
      <c r="P18" s="52"/>
      <c r="Q18" s="53"/>
      <c r="R18" s="53"/>
      <c r="S18" s="89"/>
      <c r="T18" s="52">
        <v>0</v>
      </c>
      <c r="U18" s="89"/>
      <c r="V18" s="89"/>
      <c r="W18" s="37">
        <f t="shared" si="7"/>
        <v>17.67</v>
      </c>
      <c r="X18" s="90">
        <f t="shared" si="8"/>
        <v>6</v>
      </c>
      <c r="Y18" s="90">
        <f t="shared" si="9"/>
        <v>11.670000000000002</v>
      </c>
      <c r="Z18" s="90">
        <f t="shared" si="10"/>
        <v>17.67</v>
      </c>
      <c r="AA18" s="37">
        <f t="shared" si="11"/>
        <v>6</v>
      </c>
      <c r="AB18" s="37">
        <f t="shared" si="12"/>
        <v>11.670000000000002</v>
      </c>
      <c r="AC18" s="37">
        <f t="shared" si="13"/>
        <v>0</v>
      </c>
      <c r="AD18" s="37">
        <f t="shared" si="14"/>
        <v>0</v>
      </c>
      <c r="AE18" s="37">
        <f t="shared" si="15"/>
        <v>0</v>
      </c>
      <c r="AF18" s="37"/>
      <c r="AG18" s="37"/>
      <c r="AH18" s="37">
        <f t="shared" si="16"/>
        <v>0</v>
      </c>
      <c r="AI18" s="90"/>
      <c r="AJ18" s="37"/>
      <c r="AK18" s="37">
        <f t="shared" si="17"/>
        <v>0</v>
      </c>
      <c r="AL18" s="90"/>
      <c r="AM18" s="90"/>
      <c r="AN18" s="90">
        <f t="shared" si="18"/>
        <v>0</v>
      </c>
      <c r="AO18" s="90"/>
      <c r="AP18" s="90"/>
      <c r="AQ18" s="90">
        <f t="shared" si="19"/>
        <v>0</v>
      </c>
      <c r="AR18" s="90">
        <v>17.67</v>
      </c>
      <c r="AS18" s="90">
        <v>6</v>
      </c>
      <c r="AT18" s="90">
        <f t="shared" si="20"/>
        <v>11.670000000000002</v>
      </c>
      <c r="AU18" s="90"/>
      <c r="AV18" s="90"/>
      <c r="AW18" s="90">
        <f t="shared" si="21"/>
        <v>0</v>
      </c>
      <c r="AX18" s="90"/>
      <c r="AY18" s="90"/>
      <c r="AZ18" s="90">
        <f t="shared" si="22"/>
        <v>0</v>
      </c>
      <c r="BA18" s="90"/>
      <c r="BB18" s="90"/>
      <c r="BC18" s="90">
        <f t="shared" si="23"/>
        <v>0</v>
      </c>
      <c r="BD18" s="90"/>
      <c r="BE18" s="90"/>
      <c r="BF18" s="90">
        <f t="shared" si="24"/>
        <v>0</v>
      </c>
      <c r="BG18" s="90"/>
      <c r="BH18" s="90"/>
      <c r="BI18" s="90">
        <f t="shared" si="25"/>
        <v>0</v>
      </c>
      <c r="BJ18" s="90">
        <f t="shared" si="1"/>
        <v>0</v>
      </c>
      <c r="BK18" s="90">
        <f t="shared" si="2"/>
        <v>0</v>
      </c>
      <c r="BL18" s="90">
        <f t="shared" si="26"/>
        <v>0</v>
      </c>
      <c r="BM18" s="90">
        <v>0</v>
      </c>
      <c r="BN18" s="90"/>
      <c r="BO18" s="90"/>
      <c r="BP18" s="90">
        <f t="shared" si="27"/>
        <v>0</v>
      </c>
      <c r="BQ18" s="90"/>
      <c r="BR18" s="90"/>
      <c r="BS18" s="90">
        <f t="shared" si="28"/>
        <v>0</v>
      </c>
      <c r="BT18" s="90"/>
      <c r="BU18" s="90"/>
      <c r="BV18" s="90"/>
      <c r="BW18" s="90">
        <f t="shared" si="29"/>
        <v>0</v>
      </c>
      <c r="BX18" s="90"/>
      <c r="BY18" s="90"/>
      <c r="BZ18" s="90"/>
      <c r="CA18" s="90">
        <f t="shared" si="30"/>
        <v>0</v>
      </c>
      <c r="CB18" s="90">
        <f t="shared" si="31"/>
        <v>4</v>
      </c>
      <c r="CC18" s="37">
        <f t="shared" si="32"/>
        <v>4</v>
      </c>
      <c r="CD18" s="37"/>
      <c r="CE18" s="37"/>
      <c r="CF18" s="91"/>
      <c r="CG18" s="91"/>
      <c r="CH18" s="91">
        <v>4</v>
      </c>
      <c r="CI18" s="91">
        <v>4</v>
      </c>
      <c r="CJ18" s="91"/>
      <c r="CK18" s="91"/>
      <c r="CL18" s="91"/>
      <c r="CM18" s="91"/>
    </row>
    <row r="19" spans="1:91" s="20" customFormat="1" ht="52.5" customHeight="1">
      <c r="A19" s="3" t="s">
        <v>139</v>
      </c>
      <c r="B19" s="15">
        <f t="shared" si="3"/>
        <v>1</v>
      </c>
      <c r="C19" s="53">
        <f t="shared" si="4"/>
        <v>0</v>
      </c>
      <c r="D19" s="53">
        <f t="shared" si="5"/>
        <v>0</v>
      </c>
      <c r="E19" s="52"/>
      <c r="F19" s="52"/>
      <c r="G19" s="52"/>
      <c r="H19" s="52"/>
      <c r="I19" s="52">
        <v>0</v>
      </c>
      <c r="J19" s="52"/>
      <c r="K19" s="52"/>
      <c r="L19" s="52"/>
      <c r="M19" s="52"/>
      <c r="N19" s="52"/>
      <c r="O19" s="52">
        <f t="shared" si="6"/>
        <v>1</v>
      </c>
      <c r="P19" s="52"/>
      <c r="Q19" s="53"/>
      <c r="R19" s="53"/>
      <c r="S19" s="89"/>
      <c r="T19" s="52">
        <v>1</v>
      </c>
      <c r="U19" s="89"/>
      <c r="V19" s="89"/>
      <c r="W19" s="37">
        <f t="shared" si="7"/>
        <v>1000</v>
      </c>
      <c r="X19" s="90">
        <f t="shared" si="8"/>
        <v>1000</v>
      </c>
      <c r="Y19" s="90">
        <f t="shared" si="9"/>
        <v>0</v>
      </c>
      <c r="Z19" s="90">
        <f t="shared" si="10"/>
        <v>0</v>
      </c>
      <c r="AA19" s="37">
        <f t="shared" si="11"/>
        <v>0</v>
      </c>
      <c r="AB19" s="37">
        <f t="shared" si="12"/>
        <v>0</v>
      </c>
      <c r="AC19" s="37">
        <f t="shared" si="13"/>
        <v>0</v>
      </c>
      <c r="AD19" s="37">
        <f t="shared" si="14"/>
        <v>0</v>
      </c>
      <c r="AE19" s="37">
        <f t="shared" si="15"/>
        <v>0</v>
      </c>
      <c r="AF19" s="37"/>
      <c r="AG19" s="37"/>
      <c r="AH19" s="37">
        <f t="shared" si="16"/>
        <v>0</v>
      </c>
      <c r="AI19" s="90"/>
      <c r="AJ19" s="37"/>
      <c r="AK19" s="37">
        <f t="shared" si="17"/>
        <v>0</v>
      </c>
      <c r="AL19" s="90"/>
      <c r="AM19" s="90"/>
      <c r="AN19" s="90">
        <f t="shared" si="18"/>
        <v>0</v>
      </c>
      <c r="AO19" s="90"/>
      <c r="AP19" s="90"/>
      <c r="AQ19" s="90">
        <f t="shared" si="19"/>
        <v>0</v>
      </c>
      <c r="AR19" s="90">
        <v>0</v>
      </c>
      <c r="AS19" s="90">
        <v>0</v>
      </c>
      <c r="AT19" s="90">
        <f t="shared" si="20"/>
        <v>0</v>
      </c>
      <c r="AU19" s="90"/>
      <c r="AV19" s="90"/>
      <c r="AW19" s="90">
        <f t="shared" si="21"/>
        <v>0</v>
      </c>
      <c r="AX19" s="90"/>
      <c r="AY19" s="90"/>
      <c r="AZ19" s="90">
        <f t="shared" si="22"/>
        <v>0</v>
      </c>
      <c r="BA19" s="90"/>
      <c r="BB19" s="90"/>
      <c r="BC19" s="90">
        <f t="shared" si="23"/>
        <v>0</v>
      </c>
      <c r="BD19" s="90"/>
      <c r="BE19" s="90"/>
      <c r="BF19" s="90">
        <f t="shared" si="24"/>
        <v>0</v>
      </c>
      <c r="BG19" s="90"/>
      <c r="BH19" s="90"/>
      <c r="BI19" s="90">
        <f t="shared" si="25"/>
        <v>0</v>
      </c>
      <c r="BJ19" s="90">
        <f t="shared" si="1"/>
        <v>1000</v>
      </c>
      <c r="BK19" s="90">
        <f t="shared" si="2"/>
        <v>1000</v>
      </c>
      <c r="BL19" s="90">
        <f t="shared" si="26"/>
        <v>0</v>
      </c>
      <c r="BM19" s="90">
        <v>0</v>
      </c>
      <c r="BN19" s="90"/>
      <c r="BO19" s="90"/>
      <c r="BP19" s="90">
        <f t="shared" si="27"/>
        <v>0</v>
      </c>
      <c r="BQ19" s="90"/>
      <c r="BR19" s="90"/>
      <c r="BS19" s="90">
        <f t="shared" si="28"/>
        <v>0</v>
      </c>
      <c r="BT19" s="90"/>
      <c r="BU19" s="90">
        <v>1000</v>
      </c>
      <c r="BV19" s="90">
        <v>1000</v>
      </c>
      <c r="BW19" s="90">
        <f t="shared" si="29"/>
        <v>0</v>
      </c>
      <c r="BX19" s="90"/>
      <c r="BY19" s="90"/>
      <c r="BZ19" s="90"/>
      <c r="CA19" s="90">
        <f t="shared" si="30"/>
        <v>0</v>
      </c>
      <c r="CB19" s="90">
        <f t="shared" si="31"/>
        <v>0</v>
      </c>
      <c r="CC19" s="37">
        <f t="shared" si="32"/>
        <v>0</v>
      </c>
      <c r="CD19" s="37"/>
      <c r="CE19" s="37"/>
      <c r="CF19" s="91"/>
      <c r="CG19" s="91"/>
      <c r="CH19" s="91">
        <v>0</v>
      </c>
      <c r="CI19" s="91">
        <v>0</v>
      </c>
      <c r="CJ19" s="91"/>
      <c r="CK19" s="91"/>
      <c r="CL19" s="91"/>
      <c r="CM19" s="91"/>
    </row>
    <row r="20" spans="1:91" s="20" customFormat="1" ht="80.25" customHeight="1">
      <c r="A20" s="3" t="s">
        <v>140</v>
      </c>
      <c r="B20" s="15">
        <f t="shared" si="3"/>
        <v>1</v>
      </c>
      <c r="C20" s="53">
        <f t="shared" si="4"/>
        <v>1</v>
      </c>
      <c r="D20" s="53">
        <f t="shared" si="5"/>
        <v>0</v>
      </c>
      <c r="E20" s="52"/>
      <c r="F20" s="52"/>
      <c r="G20" s="52"/>
      <c r="H20" s="52"/>
      <c r="I20" s="52">
        <v>1</v>
      </c>
      <c r="J20" s="52"/>
      <c r="K20" s="52"/>
      <c r="L20" s="52"/>
      <c r="M20" s="52"/>
      <c r="N20" s="52"/>
      <c r="O20" s="52">
        <f t="shared" si="6"/>
        <v>0</v>
      </c>
      <c r="P20" s="52"/>
      <c r="Q20" s="53"/>
      <c r="R20" s="53"/>
      <c r="S20" s="89"/>
      <c r="T20" s="52">
        <v>0</v>
      </c>
      <c r="U20" s="89"/>
      <c r="V20" s="89"/>
      <c r="W20" s="37">
        <f t="shared" si="7"/>
        <v>327.75</v>
      </c>
      <c r="X20" s="90">
        <f t="shared" si="8"/>
        <v>312.32</v>
      </c>
      <c r="Y20" s="90">
        <f t="shared" si="9"/>
        <v>15.430000000000007</v>
      </c>
      <c r="Z20" s="90">
        <f t="shared" si="10"/>
        <v>327.75</v>
      </c>
      <c r="AA20" s="37">
        <f t="shared" si="11"/>
        <v>312.32</v>
      </c>
      <c r="AB20" s="37">
        <f t="shared" si="12"/>
        <v>15.430000000000007</v>
      </c>
      <c r="AC20" s="37">
        <f t="shared" si="13"/>
        <v>0</v>
      </c>
      <c r="AD20" s="37">
        <f t="shared" si="14"/>
        <v>0</v>
      </c>
      <c r="AE20" s="37">
        <f t="shared" si="15"/>
        <v>0</v>
      </c>
      <c r="AF20" s="37"/>
      <c r="AG20" s="37"/>
      <c r="AH20" s="37">
        <f t="shared" si="16"/>
        <v>0</v>
      </c>
      <c r="AI20" s="90"/>
      <c r="AJ20" s="37"/>
      <c r="AK20" s="37">
        <f t="shared" si="17"/>
        <v>0</v>
      </c>
      <c r="AL20" s="90"/>
      <c r="AM20" s="90"/>
      <c r="AN20" s="90">
        <f t="shared" si="18"/>
        <v>0</v>
      </c>
      <c r="AO20" s="90"/>
      <c r="AP20" s="90"/>
      <c r="AQ20" s="90">
        <f t="shared" si="19"/>
        <v>0</v>
      </c>
      <c r="AR20" s="90">
        <v>327.75</v>
      </c>
      <c r="AS20" s="90">
        <v>312.32</v>
      </c>
      <c r="AT20" s="90">
        <f t="shared" si="20"/>
        <v>15.430000000000007</v>
      </c>
      <c r="AU20" s="90"/>
      <c r="AV20" s="90"/>
      <c r="AW20" s="90">
        <f t="shared" si="21"/>
        <v>0</v>
      </c>
      <c r="AX20" s="90"/>
      <c r="AY20" s="90"/>
      <c r="AZ20" s="90">
        <f t="shared" si="22"/>
        <v>0</v>
      </c>
      <c r="BA20" s="90"/>
      <c r="BB20" s="90"/>
      <c r="BC20" s="90">
        <f t="shared" si="23"/>
        <v>0</v>
      </c>
      <c r="BD20" s="90"/>
      <c r="BE20" s="90"/>
      <c r="BF20" s="90">
        <f t="shared" si="24"/>
        <v>0</v>
      </c>
      <c r="BG20" s="90"/>
      <c r="BH20" s="90"/>
      <c r="BI20" s="90">
        <f t="shared" si="25"/>
        <v>0</v>
      </c>
      <c r="BJ20" s="90">
        <f t="shared" si="1"/>
        <v>0</v>
      </c>
      <c r="BK20" s="90">
        <f t="shared" si="2"/>
        <v>0</v>
      </c>
      <c r="BL20" s="90">
        <f t="shared" si="26"/>
        <v>0</v>
      </c>
      <c r="BM20" s="90">
        <v>0</v>
      </c>
      <c r="BN20" s="90"/>
      <c r="BO20" s="90"/>
      <c r="BP20" s="90">
        <f t="shared" si="27"/>
        <v>0</v>
      </c>
      <c r="BQ20" s="90"/>
      <c r="BR20" s="90"/>
      <c r="BS20" s="90">
        <f t="shared" si="28"/>
        <v>0</v>
      </c>
      <c r="BT20" s="90"/>
      <c r="BU20" s="90"/>
      <c r="BV20" s="90"/>
      <c r="BW20" s="90">
        <f t="shared" si="29"/>
        <v>0</v>
      </c>
      <c r="BX20" s="90"/>
      <c r="BY20" s="90"/>
      <c r="BZ20" s="90"/>
      <c r="CA20" s="90">
        <f t="shared" si="30"/>
        <v>0</v>
      </c>
      <c r="CB20" s="90">
        <f t="shared" si="31"/>
        <v>2</v>
      </c>
      <c r="CC20" s="37">
        <f t="shared" si="32"/>
        <v>2</v>
      </c>
      <c r="CD20" s="37"/>
      <c r="CE20" s="37"/>
      <c r="CF20" s="91"/>
      <c r="CG20" s="91"/>
      <c r="CH20" s="91">
        <v>2</v>
      </c>
      <c r="CI20" s="91">
        <v>2</v>
      </c>
      <c r="CJ20" s="91"/>
      <c r="CK20" s="91"/>
      <c r="CL20" s="91"/>
      <c r="CM20" s="91"/>
    </row>
    <row r="21" spans="1:91" s="20" customFormat="1" ht="72" customHeight="1">
      <c r="A21" s="3" t="s">
        <v>135</v>
      </c>
      <c r="B21" s="15">
        <f t="shared" si="3"/>
        <v>1</v>
      </c>
      <c r="C21" s="53">
        <f t="shared" si="4"/>
        <v>1</v>
      </c>
      <c r="D21" s="53">
        <f t="shared" si="5"/>
        <v>0</v>
      </c>
      <c r="E21" s="52"/>
      <c r="F21" s="52"/>
      <c r="G21" s="52"/>
      <c r="H21" s="52"/>
      <c r="I21" s="52">
        <v>1</v>
      </c>
      <c r="J21" s="52"/>
      <c r="K21" s="52"/>
      <c r="L21" s="52"/>
      <c r="M21" s="52"/>
      <c r="N21" s="52"/>
      <c r="O21" s="52">
        <f t="shared" si="6"/>
        <v>0</v>
      </c>
      <c r="P21" s="52"/>
      <c r="Q21" s="53"/>
      <c r="R21" s="53"/>
      <c r="S21" s="89"/>
      <c r="T21" s="52">
        <v>0</v>
      </c>
      <c r="U21" s="89"/>
      <c r="V21" s="89"/>
      <c r="W21" s="37">
        <f t="shared" si="7"/>
        <v>18</v>
      </c>
      <c r="X21" s="90">
        <f t="shared" si="8"/>
        <v>8</v>
      </c>
      <c r="Y21" s="90">
        <f t="shared" si="9"/>
        <v>10</v>
      </c>
      <c r="Z21" s="90">
        <f t="shared" si="10"/>
        <v>18</v>
      </c>
      <c r="AA21" s="37">
        <f t="shared" si="11"/>
        <v>8</v>
      </c>
      <c r="AB21" s="37">
        <f t="shared" si="12"/>
        <v>10</v>
      </c>
      <c r="AC21" s="37">
        <f t="shared" si="13"/>
        <v>0</v>
      </c>
      <c r="AD21" s="37">
        <f t="shared" si="14"/>
        <v>0</v>
      </c>
      <c r="AE21" s="37">
        <f t="shared" si="15"/>
        <v>0</v>
      </c>
      <c r="AF21" s="37"/>
      <c r="AG21" s="37"/>
      <c r="AH21" s="37">
        <f t="shared" si="16"/>
        <v>0</v>
      </c>
      <c r="AI21" s="90"/>
      <c r="AJ21" s="37"/>
      <c r="AK21" s="37">
        <f t="shared" si="17"/>
        <v>0</v>
      </c>
      <c r="AL21" s="90"/>
      <c r="AM21" s="90"/>
      <c r="AN21" s="90">
        <f t="shared" si="18"/>
        <v>0</v>
      </c>
      <c r="AO21" s="90"/>
      <c r="AP21" s="90"/>
      <c r="AQ21" s="90">
        <f t="shared" si="19"/>
        <v>0</v>
      </c>
      <c r="AR21" s="90">
        <v>18</v>
      </c>
      <c r="AS21" s="90">
        <v>8</v>
      </c>
      <c r="AT21" s="90">
        <f t="shared" si="20"/>
        <v>10</v>
      </c>
      <c r="AU21" s="90"/>
      <c r="AV21" s="90"/>
      <c r="AW21" s="90">
        <f t="shared" si="21"/>
        <v>0</v>
      </c>
      <c r="AX21" s="90"/>
      <c r="AY21" s="90"/>
      <c r="AZ21" s="90">
        <f t="shared" si="22"/>
        <v>0</v>
      </c>
      <c r="BA21" s="90"/>
      <c r="BB21" s="90"/>
      <c r="BC21" s="90">
        <f t="shared" si="23"/>
        <v>0</v>
      </c>
      <c r="BD21" s="90"/>
      <c r="BE21" s="90"/>
      <c r="BF21" s="90">
        <f t="shared" si="24"/>
        <v>0</v>
      </c>
      <c r="BG21" s="90"/>
      <c r="BH21" s="90"/>
      <c r="BI21" s="90">
        <f t="shared" si="25"/>
        <v>0</v>
      </c>
      <c r="BJ21" s="90">
        <f t="shared" si="1"/>
        <v>0</v>
      </c>
      <c r="BK21" s="90">
        <f t="shared" si="2"/>
        <v>0</v>
      </c>
      <c r="BL21" s="90">
        <f t="shared" si="26"/>
        <v>0</v>
      </c>
      <c r="BM21" s="90">
        <v>0</v>
      </c>
      <c r="BN21" s="90"/>
      <c r="BO21" s="90"/>
      <c r="BP21" s="90">
        <f t="shared" si="27"/>
        <v>0</v>
      </c>
      <c r="BQ21" s="90"/>
      <c r="BR21" s="90"/>
      <c r="BS21" s="90">
        <f t="shared" si="28"/>
        <v>0</v>
      </c>
      <c r="BT21" s="90"/>
      <c r="BU21" s="90"/>
      <c r="BV21" s="90"/>
      <c r="BW21" s="90">
        <f t="shared" si="29"/>
        <v>0</v>
      </c>
      <c r="BX21" s="90"/>
      <c r="BY21" s="90"/>
      <c r="BZ21" s="90"/>
      <c r="CA21" s="90">
        <f t="shared" si="30"/>
        <v>0</v>
      </c>
      <c r="CB21" s="90">
        <f t="shared" si="31"/>
        <v>8</v>
      </c>
      <c r="CC21" s="37">
        <f t="shared" si="32"/>
        <v>5</v>
      </c>
      <c r="CD21" s="37"/>
      <c r="CE21" s="37"/>
      <c r="CF21" s="91"/>
      <c r="CG21" s="91"/>
      <c r="CH21" s="91">
        <v>8</v>
      </c>
      <c r="CI21" s="91">
        <v>5</v>
      </c>
      <c r="CJ21" s="91"/>
      <c r="CK21" s="91"/>
      <c r="CL21" s="91"/>
      <c r="CM21" s="91"/>
    </row>
    <row r="22" spans="1:91" s="20" customFormat="1" ht="54" customHeight="1">
      <c r="A22" s="3" t="s">
        <v>138</v>
      </c>
      <c r="B22" s="15">
        <f t="shared" si="3"/>
        <v>1</v>
      </c>
      <c r="C22" s="53">
        <f t="shared" si="4"/>
        <v>1</v>
      </c>
      <c r="D22" s="53">
        <f t="shared" si="5"/>
        <v>0</v>
      </c>
      <c r="E22" s="52"/>
      <c r="F22" s="52"/>
      <c r="G22" s="52"/>
      <c r="H22" s="52"/>
      <c r="I22" s="52">
        <v>1</v>
      </c>
      <c r="J22" s="52"/>
      <c r="K22" s="52"/>
      <c r="L22" s="52"/>
      <c r="M22" s="52"/>
      <c r="N22" s="52"/>
      <c r="O22" s="52">
        <f t="shared" si="6"/>
        <v>0</v>
      </c>
      <c r="P22" s="52"/>
      <c r="Q22" s="53"/>
      <c r="R22" s="53"/>
      <c r="S22" s="89"/>
      <c r="T22" s="52">
        <v>0</v>
      </c>
      <c r="U22" s="89"/>
      <c r="V22" s="89"/>
      <c r="W22" s="37">
        <f t="shared" si="7"/>
        <v>17.6</v>
      </c>
      <c r="X22" s="90">
        <f>AA22+BK22</f>
        <v>6</v>
      </c>
      <c r="Y22" s="90">
        <f t="shared" si="9"/>
        <v>11.600000000000001</v>
      </c>
      <c r="Z22" s="90">
        <f t="shared" si="10"/>
        <v>17.6</v>
      </c>
      <c r="AA22" s="37">
        <f t="shared" si="11"/>
        <v>6</v>
      </c>
      <c r="AB22" s="37">
        <f t="shared" si="12"/>
        <v>11.600000000000001</v>
      </c>
      <c r="AC22" s="37">
        <f t="shared" si="13"/>
        <v>0</v>
      </c>
      <c r="AD22" s="37">
        <f t="shared" si="14"/>
        <v>0</v>
      </c>
      <c r="AE22" s="37">
        <f t="shared" si="15"/>
        <v>0</v>
      </c>
      <c r="AF22" s="37"/>
      <c r="AG22" s="37"/>
      <c r="AH22" s="37">
        <f t="shared" si="16"/>
        <v>0</v>
      </c>
      <c r="AI22" s="90"/>
      <c r="AJ22" s="37"/>
      <c r="AK22" s="37">
        <f t="shared" si="17"/>
        <v>0</v>
      </c>
      <c r="AL22" s="90"/>
      <c r="AM22" s="90"/>
      <c r="AN22" s="90">
        <f t="shared" si="18"/>
        <v>0</v>
      </c>
      <c r="AO22" s="90"/>
      <c r="AP22" s="90"/>
      <c r="AQ22" s="90">
        <f t="shared" si="19"/>
        <v>0</v>
      </c>
      <c r="AR22" s="90">
        <v>17.6</v>
      </c>
      <c r="AS22" s="90">
        <v>6</v>
      </c>
      <c r="AT22" s="90">
        <f t="shared" si="20"/>
        <v>11.600000000000001</v>
      </c>
      <c r="AU22" s="90"/>
      <c r="AV22" s="90"/>
      <c r="AW22" s="90">
        <f t="shared" si="21"/>
        <v>0</v>
      </c>
      <c r="AX22" s="90"/>
      <c r="AY22" s="90"/>
      <c r="AZ22" s="90">
        <f t="shared" si="22"/>
        <v>0</v>
      </c>
      <c r="BA22" s="90"/>
      <c r="BB22" s="90"/>
      <c r="BC22" s="90">
        <f t="shared" si="23"/>
        <v>0</v>
      </c>
      <c r="BD22" s="90"/>
      <c r="BE22" s="90"/>
      <c r="BF22" s="90">
        <f t="shared" si="24"/>
        <v>0</v>
      </c>
      <c r="BG22" s="90"/>
      <c r="BH22" s="90"/>
      <c r="BI22" s="90">
        <f t="shared" si="25"/>
        <v>0</v>
      </c>
      <c r="BJ22" s="90">
        <f t="shared" si="1"/>
        <v>0</v>
      </c>
      <c r="BK22" s="90">
        <f t="shared" si="2"/>
        <v>0</v>
      </c>
      <c r="BL22" s="90">
        <f t="shared" si="26"/>
        <v>0</v>
      </c>
      <c r="BM22" s="90">
        <v>0</v>
      </c>
      <c r="BN22" s="90"/>
      <c r="BO22" s="90"/>
      <c r="BP22" s="90">
        <f t="shared" si="27"/>
        <v>0</v>
      </c>
      <c r="BQ22" s="90"/>
      <c r="BR22" s="90"/>
      <c r="BS22" s="90">
        <f t="shared" si="28"/>
        <v>0</v>
      </c>
      <c r="BT22" s="90"/>
      <c r="BU22" s="90">
        <v>0</v>
      </c>
      <c r="BV22" s="90">
        <v>0</v>
      </c>
      <c r="BW22" s="90">
        <f t="shared" si="29"/>
        <v>0</v>
      </c>
      <c r="BX22" s="90"/>
      <c r="BY22" s="90"/>
      <c r="BZ22" s="90"/>
      <c r="CA22" s="90">
        <f t="shared" si="30"/>
        <v>0</v>
      </c>
      <c r="CB22" s="90">
        <f t="shared" si="31"/>
        <v>4</v>
      </c>
      <c r="CC22" s="37">
        <f t="shared" si="32"/>
        <v>2</v>
      </c>
      <c r="CD22" s="37"/>
      <c r="CE22" s="37"/>
      <c r="CF22" s="91"/>
      <c r="CG22" s="91"/>
      <c r="CH22" s="91">
        <v>4</v>
      </c>
      <c r="CI22" s="91">
        <v>2</v>
      </c>
      <c r="CJ22" s="91"/>
      <c r="CK22" s="91"/>
      <c r="CL22" s="91"/>
      <c r="CM22" s="91"/>
    </row>
    <row r="23" spans="1:91" s="20" customFormat="1" ht="54" customHeight="1">
      <c r="A23" s="3" t="s">
        <v>148</v>
      </c>
      <c r="B23" s="15">
        <f t="shared" si="3"/>
        <v>1</v>
      </c>
      <c r="C23" s="53">
        <v>0</v>
      </c>
      <c r="D23" s="53"/>
      <c r="E23" s="52"/>
      <c r="F23" s="52"/>
      <c r="G23" s="52"/>
      <c r="H23" s="52"/>
      <c r="I23" s="52"/>
      <c r="J23" s="52"/>
      <c r="K23" s="52"/>
      <c r="L23" s="52"/>
      <c r="M23" s="52"/>
      <c r="N23" s="52"/>
      <c r="O23" s="52">
        <f t="shared" si="6"/>
        <v>1</v>
      </c>
      <c r="P23" s="52">
        <v>1</v>
      </c>
      <c r="Q23" s="53"/>
      <c r="R23" s="53"/>
      <c r="S23" s="89"/>
      <c r="T23" s="52">
        <v>0</v>
      </c>
      <c r="U23" s="89"/>
      <c r="V23" s="89"/>
      <c r="W23" s="37">
        <f t="shared" si="7"/>
        <v>33.63</v>
      </c>
      <c r="X23" s="90">
        <f aca="true" t="shared" si="33" ref="X23:X29">AA23+BK23</f>
        <v>33.63</v>
      </c>
      <c r="Y23" s="90"/>
      <c r="Z23" s="90"/>
      <c r="AA23" s="37"/>
      <c r="AB23" s="37"/>
      <c r="AC23" s="37"/>
      <c r="AD23" s="37"/>
      <c r="AE23" s="37"/>
      <c r="AF23" s="37"/>
      <c r="AG23" s="37"/>
      <c r="AH23" s="37"/>
      <c r="AI23" s="90"/>
      <c r="AJ23" s="37"/>
      <c r="AK23" s="37"/>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f t="shared" si="1"/>
        <v>33.63</v>
      </c>
      <c r="BK23" s="90">
        <f t="shared" si="2"/>
        <v>33.63</v>
      </c>
      <c r="BL23" s="90">
        <f t="shared" si="26"/>
        <v>0</v>
      </c>
      <c r="BM23" s="90">
        <v>33.63</v>
      </c>
      <c r="BN23" s="90"/>
      <c r="BO23" s="90"/>
      <c r="BP23" s="90"/>
      <c r="BQ23" s="90"/>
      <c r="BR23" s="90"/>
      <c r="BS23" s="90"/>
      <c r="BT23" s="90"/>
      <c r="BU23" s="90"/>
      <c r="BV23" s="90"/>
      <c r="BW23" s="90"/>
      <c r="BX23" s="90"/>
      <c r="BY23" s="90"/>
      <c r="BZ23" s="90"/>
      <c r="CA23" s="90"/>
      <c r="CB23" s="90">
        <f t="shared" si="31"/>
        <v>4</v>
      </c>
      <c r="CC23" s="37">
        <f t="shared" si="32"/>
        <v>2</v>
      </c>
      <c r="CD23" s="37"/>
      <c r="CE23" s="37"/>
      <c r="CF23" s="91"/>
      <c r="CG23" s="91"/>
      <c r="CH23" s="91">
        <v>4</v>
      </c>
      <c r="CI23" s="91">
        <v>2</v>
      </c>
      <c r="CJ23" s="91"/>
      <c r="CK23" s="91"/>
      <c r="CL23" s="91"/>
      <c r="CM23" s="91"/>
    </row>
    <row r="24" spans="1:91" s="20" customFormat="1" ht="54" customHeight="1">
      <c r="A24" s="3"/>
      <c r="B24" s="15">
        <v>0</v>
      </c>
      <c r="C24" s="53"/>
      <c r="D24" s="53"/>
      <c r="E24" s="52"/>
      <c r="F24" s="52"/>
      <c r="G24" s="52"/>
      <c r="H24" s="52"/>
      <c r="I24" s="52"/>
      <c r="J24" s="52"/>
      <c r="K24" s="52"/>
      <c r="L24" s="52"/>
      <c r="M24" s="52"/>
      <c r="N24" s="52"/>
      <c r="O24" s="52"/>
      <c r="P24" s="52"/>
      <c r="Q24" s="53"/>
      <c r="R24" s="53"/>
      <c r="S24" s="89"/>
      <c r="T24" s="52"/>
      <c r="U24" s="89"/>
      <c r="V24" s="89"/>
      <c r="W24" s="37">
        <f t="shared" si="7"/>
        <v>0</v>
      </c>
      <c r="X24" s="90">
        <f t="shared" si="33"/>
        <v>0</v>
      </c>
      <c r="Y24" s="90"/>
      <c r="Z24" s="90"/>
      <c r="AA24" s="37"/>
      <c r="AB24" s="37"/>
      <c r="AC24" s="37"/>
      <c r="AD24" s="37"/>
      <c r="AE24" s="37"/>
      <c r="AF24" s="37"/>
      <c r="AG24" s="37"/>
      <c r="AH24" s="37"/>
      <c r="AI24" s="90"/>
      <c r="AJ24" s="37"/>
      <c r="AK24" s="37"/>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f t="shared" si="1"/>
        <v>0</v>
      </c>
      <c r="BK24" s="90">
        <f t="shared" si="2"/>
        <v>0</v>
      </c>
      <c r="BL24" s="90">
        <f t="shared" si="26"/>
        <v>0</v>
      </c>
      <c r="BM24" s="90">
        <v>0</v>
      </c>
      <c r="BN24" s="90"/>
      <c r="BO24" s="90"/>
      <c r="BP24" s="90"/>
      <c r="BQ24" s="90"/>
      <c r="BR24" s="90"/>
      <c r="BS24" s="90"/>
      <c r="BT24" s="90"/>
      <c r="BU24" s="90"/>
      <c r="BV24" s="90"/>
      <c r="BW24" s="90"/>
      <c r="BX24" s="90"/>
      <c r="BY24" s="90"/>
      <c r="BZ24" s="90"/>
      <c r="CA24" s="90"/>
      <c r="CB24" s="90"/>
      <c r="CC24" s="37"/>
      <c r="CD24" s="37"/>
      <c r="CE24" s="37"/>
      <c r="CF24" s="91"/>
      <c r="CG24" s="91"/>
      <c r="CH24" s="91"/>
      <c r="CI24" s="91"/>
      <c r="CJ24" s="91"/>
      <c r="CK24" s="91"/>
      <c r="CL24" s="91"/>
      <c r="CM24" s="91"/>
    </row>
    <row r="25" spans="1:91" s="20" customFormat="1" ht="54" customHeight="1">
      <c r="A25" s="3"/>
      <c r="B25" s="15">
        <f t="shared" si="3"/>
        <v>0</v>
      </c>
      <c r="C25" s="53"/>
      <c r="D25" s="53"/>
      <c r="E25" s="52"/>
      <c r="F25" s="52"/>
      <c r="G25" s="52"/>
      <c r="H25" s="52"/>
      <c r="I25" s="52"/>
      <c r="J25" s="52"/>
      <c r="K25" s="52"/>
      <c r="L25" s="52"/>
      <c r="M25" s="52"/>
      <c r="N25" s="52"/>
      <c r="O25" s="52">
        <f t="shared" si="6"/>
        <v>0</v>
      </c>
      <c r="P25" s="52"/>
      <c r="Q25" s="53"/>
      <c r="R25" s="53"/>
      <c r="S25" s="89"/>
      <c r="T25" s="52">
        <v>0</v>
      </c>
      <c r="U25" s="89"/>
      <c r="V25" s="89"/>
      <c r="W25" s="37">
        <f t="shared" si="7"/>
        <v>0</v>
      </c>
      <c r="X25" s="90">
        <f t="shared" si="33"/>
        <v>0</v>
      </c>
      <c r="Y25" s="90"/>
      <c r="Z25" s="90"/>
      <c r="AA25" s="37"/>
      <c r="AB25" s="37"/>
      <c r="AC25" s="37"/>
      <c r="AD25" s="37"/>
      <c r="AE25" s="37"/>
      <c r="AF25" s="37"/>
      <c r="AG25" s="37"/>
      <c r="AH25" s="37"/>
      <c r="AI25" s="90"/>
      <c r="AJ25" s="37"/>
      <c r="AK25" s="37"/>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f t="shared" si="1"/>
        <v>0</v>
      </c>
      <c r="BK25" s="90">
        <f t="shared" si="2"/>
        <v>0</v>
      </c>
      <c r="BL25" s="90">
        <f t="shared" si="26"/>
        <v>0</v>
      </c>
      <c r="BM25" s="90">
        <v>0</v>
      </c>
      <c r="BN25" s="90"/>
      <c r="BO25" s="90"/>
      <c r="BP25" s="90"/>
      <c r="BQ25" s="90"/>
      <c r="BR25" s="90"/>
      <c r="BS25" s="90"/>
      <c r="BT25" s="90"/>
      <c r="BU25" s="90"/>
      <c r="BV25" s="90"/>
      <c r="BW25" s="90"/>
      <c r="BX25" s="90"/>
      <c r="BY25" s="90"/>
      <c r="BZ25" s="90"/>
      <c r="CA25" s="90"/>
      <c r="CB25" s="90"/>
      <c r="CC25" s="37"/>
      <c r="CD25" s="37"/>
      <c r="CE25" s="37"/>
      <c r="CF25" s="91"/>
      <c r="CG25" s="91"/>
      <c r="CH25" s="91"/>
      <c r="CI25" s="91"/>
      <c r="CJ25" s="91"/>
      <c r="CK25" s="91"/>
      <c r="CL25" s="91"/>
      <c r="CM25" s="91"/>
    </row>
    <row r="26" spans="1:91" s="20" customFormat="1" ht="54" customHeight="1">
      <c r="A26" s="3"/>
      <c r="B26" s="15">
        <f t="shared" si="3"/>
        <v>0</v>
      </c>
      <c r="C26" s="53"/>
      <c r="D26" s="53"/>
      <c r="E26" s="52"/>
      <c r="F26" s="52"/>
      <c r="G26" s="52"/>
      <c r="H26" s="52"/>
      <c r="I26" s="52"/>
      <c r="J26" s="52"/>
      <c r="K26" s="52"/>
      <c r="L26" s="52"/>
      <c r="M26" s="52"/>
      <c r="N26" s="52"/>
      <c r="O26" s="52">
        <f t="shared" si="6"/>
        <v>0</v>
      </c>
      <c r="P26" s="52"/>
      <c r="Q26" s="53"/>
      <c r="R26" s="53"/>
      <c r="S26" s="89"/>
      <c r="T26" s="52">
        <v>0</v>
      </c>
      <c r="U26" s="89"/>
      <c r="V26" s="89"/>
      <c r="W26" s="37">
        <f t="shared" si="7"/>
        <v>0</v>
      </c>
      <c r="X26" s="90">
        <f t="shared" si="33"/>
        <v>0</v>
      </c>
      <c r="Y26" s="90"/>
      <c r="Z26" s="90"/>
      <c r="AA26" s="37"/>
      <c r="AB26" s="37"/>
      <c r="AC26" s="37"/>
      <c r="AD26" s="37"/>
      <c r="AE26" s="37"/>
      <c r="AF26" s="37"/>
      <c r="AG26" s="37"/>
      <c r="AH26" s="37"/>
      <c r="AI26" s="90"/>
      <c r="AJ26" s="37"/>
      <c r="AK26" s="37"/>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f t="shared" si="1"/>
        <v>0</v>
      </c>
      <c r="BK26" s="90">
        <f t="shared" si="2"/>
        <v>0</v>
      </c>
      <c r="BL26" s="90">
        <f t="shared" si="26"/>
        <v>0</v>
      </c>
      <c r="BM26" s="90">
        <v>0</v>
      </c>
      <c r="BN26" s="90"/>
      <c r="BO26" s="90"/>
      <c r="BP26" s="90"/>
      <c r="BQ26" s="90"/>
      <c r="BR26" s="90"/>
      <c r="BS26" s="90"/>
      <c r="BT26" s="90"/>
      <c r="BU26" s="90"/>
      <c r="BV26" s="90"/>
      <c r="BW26" s="90"/>
      <c r="BX26" s="90"/>
      <c r="BY26" s="90"/>
      <c r="BZ26" s="90"/>
      <c r="CA26" s="90"/>
      <c r="CB26" s="90"/>
      <c r="CC26" s="37"/>
      <c r="CD26" s="37"/>
      <c r="CE26" s="37"/>
      <c r="CF26" s="91"/>
      <c r="CG26" s="91"/>
      <c r="CH26" s="91"/>
      <c r="CI26" s="91"/>
      <c r="CJ26" s="91"/>
      <c r="CK26" s="91"/>
      <c r="CL26" s="91"/>
      <c r="CM26" s="91"/>
    </row>
    <row r="27" spans="1:91" s="20" customFormat="1" ht="54" customHeight="1">
      <c r="A27" s="3"/>
      <c r="B27" s="15">
        <f t="shared" si="3"/>
        <v>0</v>
      </c>
      <c r="C27" s="53"/>
      <c r="D27" s="53"/>
      <c r="E27" s="52"/>
      <c r="F27" s="52"/>
      <c r="G27" s="52"/>
      <c r="H27" s="52"/>
      <c r="I27" s="52"/>
      <c r="J27" s="52"/>
      <c r="K27" s="52"/>
      <c r="L27" s="52"/>
      <c r="M27" s="52"/>
      <c r="N27" s="52"/>
      <c r="O27" s="52">
        <f t="shared" si="6"/>
        <v>0</v>
      </c>
      <c r="P27" s="52"/>
      <c r="Q27" s="53"/>
      <c r="R27" s="53"/>
      <c r="S27" s="89"/>
      <c r="T27" s="52">
        <v>0</v>
      </c>
      <c r="U27" s="89"/>
      <c r="V27" s="89"/>
      <c r="W27" s="37">
        <f t="shared" si="7"/>
        <v>0</v>
      </c>
      <c r="X27" s="90">
        <f t="shared" si="33"/>
        <v>0</v>
      </c>
      <c r="Y27" s="90"/>
      <c r="Z27" s="90"/>
      <c r="AA27" s="37"/>
      <c r="AB27" s="37"/>
      <c r="AC27" s="37"/>
      <c r="AD27" s="37"/>
      <c r="AE27" s="37"/>
      <c r="AF27" s="37"/>
      <c r="AG27" s="37"/>
      <c r="AH27" s="37"/>
      <c r="AI27" s="90"/>
      <c r="AJ27" s="37"/>
      <c r="AK27" s="37"/>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f t="shared" si="1"/>
        <v>0</v>
      </c>
      <c r="BK27" s="90">
        <f t="shared" si="2"/>
        <v>0</v>
      </c>
      <c r="BL27" s="90">
        <f t="shared" si="26"/>
        <v>0</v>
      </c>
      <c r="BM27" s="90">
        <v>0</v>
      </c>
      <c r="BN27" s="90"/>
      <c r="BO27" s="90"/>
      <c r="BP27" s="90"/>
      <c r="BQ27" s="90"/>
      <c r="BR27" s="90"/>
      <c r="BS27" s="90"/>
      <c r="BT27" s="90"/>
      <c r="BU27" s="90"/>
      <c r="BV27" s="90"/>
      <c r="BW27" s="90"/>
      <c r="BX27" s="90"/>
      <c r="BY27" s="90"/>
      <c r="BZ27" s="90"/>
      <c r="CA27" s="90"/>
      <c r="CB27" s="90"/>
      <c r="CC27" s="37"/>
      <c r="CD27" s="37"/>
      <c r="CE27" s="37"/>
      <c r="CF27" s="91"/>
      <c r="CG27" s="91"/>
      <c r="CH27" s="91"/>
      <c r="CI27" s="91"/>
      <c r="CJ27" s="91"/>
      <c r="CK27" s="91"/>
      <c r="CL27" s="91"/>
      <c r="CM27" s="91"/>
    </row>
    <row r="28" spans="1:91" s="20" customFormat="1" ht="54" customHeight="1">
      <c r="A28" s="3"/>
      <c r="B28" s="15">
        <f t="shared" si="3"/>
        <v>0</v>
      </c>
      <c r="C28" s="53"/>
      <c r="D28" s="53"/>
      <c r="E28" s="52"/>
      <c r="F28" s="52"/>
      <c r="G28" s="52"/>
      <c r="H28" s="52"/>
      <c r="I28" s="52"/>
      <c r="J28" s="52"/>
      <c r="K28" s="52"/>
      <c r="L28" s="52"/>
      <c r="M28" s="52"/>
      <c r="N28" s="52"/>
      <c r="O28" s="52">
        <f t="shared" si="6"/>
        <v>0</v>
      </c>
      <c r="P28" s="52"/>
      <c r="Q28" s="53"/>
      <c r="R28" s="53"/>
      <c r="S28" s="89"/>
      <c r="T28" s="52">
        <v>0</v>
      </c>
      <c r="U28" s="89"/>
      <c r="V28" s="89"/>
      <c r="W28" s="37">
        <f t="shared" si="7"/>
        <v>0</v>
      </c>
      <c r="X28" s="90">
        <f t="shared" si="33"/>
        <v>0</v>
      </c>
      <c r="Y28" s="90"/>
      <c r="Z28" s="90"/>
      <c r="AA28" s="37"/>
      <c r="AB28" s="37"/>
      <c r="AC28" s="37"/>
      <c r="AD28" s="37"/>
      <c r="AE28" s="37"/>
      <c r="AF28" s="37"/>
      <c r="AG28" s="37"/>
      <c r="AH28" s="37"/>
      <c r="AI28" s="90"/>
      <c r="AJ28" s="37"/>
      <c r="AK28" s="37"/>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f t="shared" si="1"/>
        <v>0</v>
      </c>
      <c r="BK28" s="90">
        <f t="shared" si="2"/>
        <v>0</v>
      </c>
      <c r="BL28" s="90">
        <f t="shared" si="26"/>
        <v>0</v>
      </c>
      <c r="BM28" s="90">
        <v>0</v>
      </c>
      <c r="BN28" s="90"/>
      <c r="BO28" s="90"/>
      <c r="BP28" s="90"/>
      <c r="BQ28" s="90"/>
      <c r="BR28" s="90"/>
      <c r="BS28" s="90"/>
      <c r="BT28" s="90"/>
      <c r="BU28" s="90"/>
      <c r="BV28" s="90"/>
      <c r="BW28" s="90"/>
      <c r="BX28" s="90"/>
      <c r="BY28" s="90"/>
      <c r="BZ28" s="90"/>
      <c r="CA28" s="90"/>
      <c r="CB28" s="90"/>
      <c r="CC28" s="37"/>
      <c r="CD28" s="37"/>
      <c r="CE28" s="37"/>
      <c r="CF28" s="91"/>
      <c r="CG28" s="91"/>
      <c r="CH28" s="91"/>
      <c r="CI28" s="91"/>
      <c r="CJ28" s="91"/>
      <c r="CK28" s="91"/>
      <c r="CL28" s="91"/>
      <c r="CM28" s="91"/>
    </row>
    <row r="29" spans="1:91" s="20" customFormat="1" ht="54" customHeight="1">
      <c r="A29" s="3"/>
      <c r="B29" s="15">
        <f t="shared" si="3"/>
        <v>0</v>
      </c>
      <c r="C29" s="53"/>
      <c r="D29" s="53"/>
      <c r="E29" s="52"/>
      <c r="F29" s="52"/>
      <c r="G29" s="52"/>
      <c r="H29" s="52"/>
      <c r="I29" s="52"/>
      <c r="J29" s="52"/>
      <c r="K29" s="52"/>
      <c r="L29" s="52"/>
      <c r="M29" s="52"/>
      <c r="N29" s="52"/>
      <c r="O29" s="52">
        <f t="shared" si="6"/>
        <v>0</v>
      </c>
      <c r="P29" s="52"/>
      <c r="Q29" s="53"/>
      <c r="R29" s="53"/>
      <c r="S29" s="89"/>
      <c r="T29" s="52">
        <v>0</v>
      </c>
      <c r="U29" s="89"/>
      <c r="V29" s="89"/>
      <c r="W29" s="37">
        <f t="shared" si="7"/>
        <v>0</v>
      </c>
      <c r="X29" s="90">
        <f t="shared" si="33"/>
        <v>0</v>
      </c>
      <c r="Y29" s="90"/>
      <c r="Z29" s="90"/>
      <c r="AA29" s="37"/>
      <c r="AB29" s="37"/>
      <c r="AC29" s="37"/>
      <c r="AD29" s="37"/>
      <c r="AE29" s="37"/>
      <c r="AF29" s="37"/>
      <c r="AG29" s="37"/>
      <c r="AH29" s="37"/>
      <c r="AI29" s="90"/>
      <c r="AJ29" s="37"/>
      <c r="AK29" s="37"/>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f t="shared" si="1"/>
        <v>0</v>
      </c>
      <c r="BK29" s="90">
        <f t="shared" si="2"/>
        <v>0</v>
      </c>
      <c r="BL29" s="90">
        <f t="shared" si="26"/>
        <v>0</v>
      </c>
      <c r="BM29" s="90">
        <v>0</v>
      </c>
      <c r="BN29" s="90"/>
      <c r="BO29" s="90"/>
      <c r="BP29" s="90"/>
      <c r="BQ29" s="90"/>
      <c r="BR29" s="90"/>
      <c r="BS29" s="90"/>
      <c r="BT29" s="90"/>
      <c r="BU29" s="90"/>
      <c r="BV29" s="90"/>
      <c r="BW29" s="90"/>
      <c r="BX29" s="90"/>
      <c r="BY29" s="90"/>
      <c r="BZ29" s="90"/>
      <c r="CA29" s="90"/>
      <c r="CB29" s="90"/>
      <c r="CC29" s="37"/>
      <c r="CD29" s="37"/>
      <c r="CE29" s="37"/>
      <c r="CF29" s="91"/>
      <c r="CG29" s="91"/>
      <c r="CH29" s="91"/>
      <c r="CI29" s="91"/>
      <c r="CJ29" s="91"/>
      <c r="CK29" s="91"/>
      <c r="CL29" s="91"/>
      <c r="CM29" s="91"/>
    </row>
    <row r="30" spans="1:91" s="28" customFormat="1" ht="19.5" customHeight="1">
      <c r="A30" s="7" t="s">
        <v>1</v>
      </c>
      <c r="B30" s="34">
        <f>SUM(B11:B23)</f>
        <v>386</v>
      </c>
      <c r="C30" s="34">
        <f>SUM(C11:C22)</f>
        <v>6</v>
      </c>
      <c r="D30" s="34">
        <f aca="true" t="shared" si="34" ref="D30:N30">SUM(D11:D22)</f>
        <v>0</v>
      </c>
      <c r="E30" s="34">
        <f t="shared" si="34"/>
        <v>0</v>
      </c>
      <c r="F30" s="34">
        <f t="shared" si="34"/>
        <v>0</v>
      </c>
      <c r="G30" s="34">
        <f t="shared" si="34"/>
        <v>0</v>
      </c>
      <c r="H30" s="34">
        <f t="shared" si="34"/>
        <v>0</v>
      </c>
      <c r="I30" s="34">
        <f t="shared" si="34"/>
        <v>6</v>
      </c>
      <c r="J30" s="34">
        <f t="shared" si="34"/>
        <v>0</v>
      </c>
      <c r="K30" s="34">
        <f t="shared" si="34"/>
        <v>0</v>
      </c>
      <c r="L30" s="34">
        <f t="shared" si="34"/>
        <v>0</v>
      </c>
      <c r="M30" s="34">
        <f t="shared" si="34"/>
        <v>0</v>
      </c>
      <c r="N30" s="34">
        <f t="shared" si="34"/>
        <v>0</v>
      </c>
      <c r="O30" s="34">
        <f>SUM(O11:O29)</f>
        <v>380</v>
      </c>
      <c r="P30" s="68">
        <f>SUM(P11:P29)</f>
        <v>107</v>
      </c>
      <c r="Q30" s="55">
        <f>SUM(Q11:Q29)</f>
        <v>270</v>
      </c>
      <c r="R30" s="34">
        <f>SUM(R11:R22)</f>
        <v>0</v>
      </c>
      <c r="S30" s="34">
        <f>SUM(S11:S22)</f>
        <v>0</v>
      </c>
      <c r="T30" s="34">
        <f>SUM(T11:T22)</f>
        <v>3</v>
      </c>
      <c r="U30" s="34">
        <f>SUM(U11:U22)</f>
        <v>0</v>
      </c>
      <c r="V30" s="34">
        <f>SUM(V11:V22)</f>
        <v>0</v>
      </c>
      <c r="W30" s="41">
        <f>SUM(W11:W29)</f>
        <v>28754.339999999997</v>
      </c>
      <c r="X30" s="41">
        <f>SUM(X11:X23)</f>
        <v>27229.27</v>
      </c>
      <c r="Y30" s="41">
        <f>SUM(Y11:Y29)</f>
        <v>1525.0700000000002</v>
      </c>
      <c r="Z30" s="41">
        <f aca="true" t="shared" si="35" ref="Z30:AE30">SUM(Z11:Z22)</f>
        <v>588.35</v>
      </c>
      <c r="AA30" s="41">
        <f t="shared" si="35"/>
        <v>372.32</v>
      </c>
      <c r="AB30" s="41">
        <f t="shared" si="35"/>
        <v>216.03</v>
      </c>
      <c r="AC30" s="41">
        <f t="shared" si="35"/>
        <v>0</v>
      </c>
      <c r="AD30" s="41">
        <f t="shared" si="35"/>
        <v>0</v>
      </c>
      <c r="AE30" s="41">
        <f t="shared" si="35"/>
        <v>0</v>
      </c>
      <c r="AF30" s="41">
        <f aca="true" t="shared" si="36" ref="AF30:CA30">SUM(AF11:AF22)</f>
        <v>0</v>
      </c>
      <c r="AG30" s="41">
        <f t="shared" si="36"/>
        <v>0</v>
      </c>
      <c r="AH30" s="41">
        <f t="shared" si="36"/>
        <v>0</v>
      </c>
      <c r="AI30" s="41">
        <f t="shared" si="36"/>
        <v>0</v>
      </c>
      <c r="AJ30" s="41">
        <f t="shared" si="36"/>
        <v>0</v>
      </c>
      <c r="AK30" s="41">
        <f t="shared" si="36"/>
        <v>0</v>
      </c>
      <c r="AL30" s="41">
        <f t="shared" si="36"/>
        <v>0</v>
      </c>
      <c r="AM30" s="41">
        <f t="shared" si="36"/>
        <v>0</v>
      </c>
      <c r="AN30" s="41">
        <f t="shared" si="36"/>
        <v>0</v>
      </c>
      <c r="AO30" s="41">
        <f t="shared" si="36"/>
        <v>0</v>
      </c>
      <c r="AP30" s="41">
        <f t="shared" si="36"/>
        <v>0</v>
      </c>
      <c r="AQ30" s="41">
        <f t="shared" si="36"/>
        <v>0</v>
      </c>
      <c r="AR30" s="41">
        <f t="shared" si="36"/>
        <v>588.35</v>
      </c>
      <c r="AS30" s="41">
        <f t="shared" si="36"/>
        <v>372.32</v>
      </c>
      <c r="AT30" s="41">
        <f t="shared" si="36"/>
        <v>216.03</v>
      </c>
      <c r="AU30" s="41">
        <f t="shared" si="36"/>
        <v>0</v>
      </c>
      <c r="AV30" s="41">
        <f t="shared" si="36"/>
        <v>0</v>
      </c>
      <c r="AW30" s="41">
        <f t="shared" si="36"/>
        <v>0</v>
      </c>
      <c r="AX30" s="41">
        <f t="shared" si="36"/>
        <v>0</v>
      </c>
      <c r="AY30" s="41">
        <f t="shared" si="36"/>
        <v>0</v>
      </c>
      <c r="AZ30" s="41">
        <f t="shared" si="36"/>
        <v>0</v>
      </c>
      <c r="BA30" s="41">
        <f t="shared" si="36"/>
        <v>0</v>
      </c>
      <c r="BB30" s="41">
        <f t="shared" si="36"/>
        <v>0</v>
      </c>
      <c r="BC30" s="41">
        <f t="shared" si="36"/>
        <v>0</v>
      </c>
      <c r="BD30" s="41">
        <f t="shared" si="36"/>
        <v>0</v>
      </c>
      <c r="BE30" s="41">
        <f t="shared" si="36"/>
        <v>0</v>
      </c>
      <c r="BF30" s="41">
        <f t="shared" si="36"/>
        <v>0</v>
      </c>
      <c r="BG30" s="41">
        <f t="shared" si="36"/>
        <v>0</v>
      </c>
      <c r="BH30" s="41">
        <f t="shared" si="36"/>
        <v>0</v>
      </c>
      <c r="BI30" s="41">
        <f t="shared" si="36"/>
        <v>0</v>
      </c>
      <c r="BJ30" s="41">
        <f aca="true" t="shared" si="37" ref="BJ30:BO30">SUM(BJ11:BJ29)</f>
        <v>28165.989999999998</v>
      </c>
      <c r="BK30" s="41">
        <f t="shared" si="37"/>
        <v>26856.95</v>
      </c>
      <c r="BL30" s="41">
        <f t="shared" si="37"/>
        <v>1309.0400000000002</v>
      </c>
      <c r="BM30" s="72">
        <f t="shared" si="37"/>
        <v>15259.15</v>
      </c>
      <c r="BN30" s="76">
        <f t="shared" si="37"/>
        <v>11023.49</v>
      </c>
      <c r="BO30" s="76">
        <f t="shared" si="37"/>
        <v>9791.69</v>
      </c>
      <c r="BP30" s="41">
        <f t="shared" si="36"/>
        <v>1231.8000000000002</v>
      </c>
      <c r="BQ30" s="41">
        <f t="shared" si="36"/>
        <v>556.7</v>
      </c>
      <c r="BR30" s="41">
        <f t="shared" si="36"/>
        <v>479.46</v>
      </c>
      <c r="BS30" s="41">
        <f t="shared" si="36"/>
        <v>77.24000000000007</v>
      </c>
      <c r="BT30" s="41">
        <f t="shared" si="36"/>
        <v>0</v>
      </c>
      <c r="BU30" s="41">
        <f t="shared" si="36"/>
        <v>1326.65</v>
      </c>
      <c r="BV30" s="41">
        <f t="shared" si="36"/>
        <v>1326.65</v>
      </c>
      <c r="BW30" s="41">
        <f t="shared" si="36"/>
        <v>0</v>
      </c>
      <c r="BX30" s="41">
        <f t="shared" si="36"/>
        <v>0</v>
      </c>
      <c r="BY30" s="41">
        <f t="shared" si="36"/>
        <v>0</v>
      </c>
      <c r="BZ30" s="41">
        <f t="shared" si="36"/>
        <v>0</v>
      </c>
      <c r="CA30" s="41">
        <f t="shared" si="36"/>
        <v>0</v>
      </c>
      <c r="CB30" s="34">
        <f>SUM(CB11:CB23)</f>
        <v>33</v>
      </c>
      <c r="CC30" s="34">
        <f>SUM(CC11:CC23)</f>
        <v>23</v>
      </c>
      <c r="CD30" s="34">
        <f aca="true" t="shared" si="38" ref="CD30:CM30">SUM(CD11:CD22)</f>
        <v>0</v>
      </c>
      <c r="CE30" s="34">
        <f t="shared" si="38"/>
        <v>0</v>
      </c>
      <c r="CF30" s="34">
        <f t="shared" si="38"/>
        <v>0</v>
      </c>
      <c r="CG30" s="34">
        <f t="shared" si="38"/>
        <v>0</v>
      </c>
      <c r="CH30" s="34">
        <f>SUM(CH11:CH23)</f>
        <v>33</v>
      </c>
      <c r="CI30" s="34">
        <f>SUM(CI11:CI23)</f>
        <v>23</v>
      </c>
      <c r="CJ30" s="34">
        <f t="shared" si="38"/>
        <v>0</v>
      </c>
      <c r="CK30" s="34">
        <f t="shared" si="38"/>
        <v>0</v>
      </c>
      <c r="CL30" s="34">
        <f t="shared" si="38"/>
        <v>0</v>
      </c>
      <c r="CM30" s="34">
        <f t="shared" si="38"/>
        <v>0</v>
      </c>
    </row>
    <row r="31" spans="1:64" s="120" customFormat="1" ht="12.75">
      <c r="A31" s="118"/>
      <c r="B31" s="119"/>
      <c r="C31" s="118"/>
      <c r="D31" s="118"/>
      <c r="E31" s="118"/>
      <c r="F31" s="118"/>
      <c r="O31" s="121"/>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BJ31" s="123"/>
      <c r="BK31" s="123"/>
      <c r="BL31" s="123"/>
    </row>
    <row r="32" spans="1:73" s="20" customFormat="1" ht="12.75">
      <c r="A32" s="24"/>
      <c r="B32" s="24"/>
      <c r="C32" s="24"/>
      <c r="D32" s="24"/>
      <c r="E32" s="24"/>
      <c r="F32" s="24"/>
      <c r="G32" s="24"/>
      <c r="H32" s="24"/>
      <c r="I32" s="24"/>
      <c r="J32" s="25"/>
      <c r="K32" s="25"/>
      <c r="L32" s="25"/>
      <c r="M32" s="25"/>
      <c r="N32" s="25"/>
      <c r="O32" s="25"/>
      <c r="P32" s="69"/>
      <c r="Q32" s="56"/>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33"/>
      <c r="AT32" s="25"/>
      <c r="AU32" s="25"/>
      <c r="AV32" s="25"/>
      <c r="AW32" s="25"/>
      <c r="AX32" s="25"/>
      <c r="AY32" s="25"/>
      <c r="AZ32" s="25"/>
      <c r="BA32" s="25"/>
      <c r="BB32" s="25"/>
      <c r="BC32" s="25"/>
      <c r="BD32" s="25"/>
      <c r="BE32" s="25"/>
      <c r="BF32" s="25"/>
      <c r="BG32" s="25"/>
      <c r="BH32" s="25"/>
      <c r="BI32" s="25"/>
      <c r="BM32" s="73"/>
      <c r="BN32" s="77"/>
      <c r="BO32" s="77"/>
      <c r="BU32" s="27"/>
    </row>
    <row r="33" spans="1:73" s="6" customFormat="1" ht="12.75">
      <c r="A33" s="24"/>
      <c r="B33" s="24"/>
      <c r="C33" s="24"/>
      <c r="D33" s="24"/>
      <c r="E33" s="24"/>
      <c r="F33" s="24"/>
      <c r="G33" s="24"/>
      <c r="H33" s="24"/>
      <c r="I33" s="24"/>
      <c r="J33" s="25"/>
      <c r="K33" s="25"/>
      <c r="L33" s="25"/>
      <c r="M33" s="25"/>
      <c r="N33" s="25"/>
      <c r="O33" s="25"/>
      <c r="P33" s="69"/>
      <c r="Q33" s="56"/>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0"/>
      <c r="BK33" s="20"/>
      <c r="BL33" s="20"/>
      <c r="BM33" s="73"/>
      <c r="BN33" s="77"/>
      <c r="BO33" s="77"/>
      <c r="BP33" s="20"/>
      <c r="BQ33" s="20"/>
      <c r="BR33" s="20"/>
      <c r="BS33" s="20"/>
      <c r="BT33" s="20"/>
      <c r="BU33" s="20"/>
    </row>
    <row r="34" spans="1:72" s="6" customFormat="1" ht="12.75">
      <c r="A34" s="24"/>
      <c r="B34" s="24"/>
      <c r="C34" s="24"/>
      <c r="D34" s="24"/>
      <c r="E34" s="24"/>
      <c r="F34" s="24"/>
      <c r="G34" s="24"/>
      <c r="H34" s="24"/>
      <c r="I34" s="24"/>
      <c r="J34" s="25"/>
      <c r="K34" s="25"/>
      <c r="L34" s="25"/>
      <c r="M34" s="25"/>
      <c r="N34" s="25"/>
      <c r="O34" s="25"/>
      <c r="P34" s="69"/>
      <c r="Q34" s="56"/>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0"/>
      <c r="BH34" s="20"/>
      <c r="BI34" s="20"/>
      <c r="BJ34" s="20"/>
      <c r="BK34" s="20"/>
      <c r="BL34" s="20"/>
      <c r="BM34" s="73"/>
      <c r="BN34" s="77"/>
      <c r="BO34" s="77"/>
      <c r="BP34" s="20"/>
      <c r="BQ34" s="20"/>
      <c r="BR34" s="20"/>
      <c r="BS34" s="20"/>
      <c r="BT34" s="20"/>
    </row>
    <row r="35" spans="1:73" s="6" customFormat="1" ht="12.75">
      <c r="A35" s="24"/>
      <c r="B35" s="24"/>
      <c r="C35" s="24"/>
      <c r="D35" s="24"/>
      <c r="E35" s="24"/>
      <c r="F35" s="24"/>
      <c r="G35" s="24"/>
      <c r="H35" s="24"/>
      <c r="I35" s="24"/>
      <c r="J35" s="25"/>
      <c r="K35" s="25"/>
      <c r="L35" s="25"/>
      <c r="M35" s="25"/>
      <c r="N35" s="25"/>
      <c r="O35" s="25"/>
      <c r="P35" s="69"/>
      <c r="Q35" s="56"/>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33"/>
      <c r="AT35" s="25"/>
      <c r="AU35" s="25"/>
      <c r="AV35" s="25"/>
      <c r="AW35" s="25"/>
      <c r="AX35" s="25"/>
      <c r="AY35" s="25"/>
      <c r="AZ35" s="25"/>
      <c r="BA35" s="25"/>
      <c r="BB35" s="25"/>
      <c r="BC35" s="25"/>
      <c r="BD35" s="25"/>
      <c r="BE35" s="25"/>
      <c r="BF35" s="25"/>
      <c r="BG35" s="25"/>
      <c r="BH35" s="25"/>
      <c r="BI35" s="25"/>
      <c r="BJ35" s="20"/>
      <c r="BK35" s="20"/>
      <c r="BL35" s="20"/>
      <c r="BM35" s="73"/>
      <c r="BN35" s="77"/>
      <c r="BO35" s="77"/>
      <c r="BP35" s="20"/>
      <c r="BQ35" s="20"/>
      <c r="BR35" s="20"/>
      <c r="BS35" s="20"/>
      <c r="BT35" s="20"/>
      <c r="BU35" s="20"/>
    </row>
    <row r="36" spans="1:73" s="6" customFormat="1" ht="12.75">
      <c r="A36" s="24"/>
      <c r="B36" s="24"/>
      <c r="C36" s="24"/>
      <c r="D36" s="24"/>
      <c r="E36" s="24"/>
      <c r="F36" s="24"/>
      <c r="G36" s="24"/>
      <c r="H36" s="24"/>
      <c r="I36" s="24"/>
      <c r="J36" s="25"/>
      <c r="K36" s="25"/>
      <c r="L36" s="25"/>
      <c r="M36" s="25"/>
      <c r="N36" s="25"/>
      <c r="O36" s="25"/>
      <c r="P36" s="69"/>
      <c r="Q36" s="56"/>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33"/>
      <c r="AT36" s="25"/>
      <c r="AU36" s="25"/>
      <c r="AV36" s="25"/>
      <c r="AW36" s="25"/>
      <c r="AX36" s="25"/>
      <c r="AY36" s="25"/>
      <c r="AZ36" s="25"/>
      <c r="BA36" s="25"/>
      <c r="BB36" s="25"/>
      <c r="BC36" s="25"/>
      <c r="BD36" s="25"/>
      <c r="BE36" s="25"/>
      <c r="BF36" s="25"/>
      <c r="BG36" s="25"/>
      <c r="BH36" s="25"/>
      <c r="BI36" s="25"/>
      <c r="BJ36" s="20"/>
      <c r="BK36" s="20"/>
      <c r="BL36" s="20"/>
      <c r="BM36" s="73"/>
      <c r="BN36" s="77"/>
      <c r="BO36" s="77"/>
      <c r="BP36" s="20"/>
      <c r="BQ36" s="20"/>
      <c r="BR36" s="20"/>
      <c r="BS36" s="20"/>
      <c r="BT36" s="20"/>
      <c r="BU36" s="20"/>
    </row>
    <row r="37" spans="1:67" s="6" customFormat="1" ht="12.75">
      <c r="A37" s="5"/>
      <c r="B37" s="5"/>
      <c r="C37" s="5"/>
      <c r="D37" s="5"/>
      <c r="E37" s="5"/>
      <c r="F37" s="5"/>
      <c r="G37" s="5"/>
      <c r="H37" s="5"/>
      <c r="I37" s="5"/>
      <c r="J37" s="5"/>
      <c r="K37" s="5"/>
      <c r="L37" s="5"/>
      <c r="M37" s="5"/>
      <c r="N37" s="5"/>
      <c r="O37" s="5"/>
      <c r="P37" s="70"/>
      <c r="Q37" s="57"/>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M37" s="71"/>
      <c r="BN37" s="58"/>
      <c r="BO37" s="58"/>
    </row>
    <row r="38" spans="1:67" s="6" customFormat="1" ht="12.75">
      <c r="A38" s="5"/>
      <c r="B38" s="5"/>
      <c r="C38" s="5"/>
      <c r="D38" s="5"/>
      <c r="E38" s="5"/>
      <c r="F38" s="5"/>
      <c r="G38" s="5"/>
      <c r="H38" s="5"/>
      <c r="I38" s="5"/>
      <c r="J38" s="5"/>
      <c r="K38" s="5"/>
      <c r="L38" s="5"/>
      <c r="M38" s="5"/>
      <c r="N38" s="5"/>
      <c r="O38" s="5"/>
      <c r="P38" s="70"/>
      <c r="Q38" s="57"/>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M38" s="71"/>
      <c r="BN38" s="58"/>
      <c r="BO38" s="58"/>
    </row>
    <row r="39" spans="1:67" s="6" customFormat="1" ht="12.75">
      <c r="A39" s="5"/>
      <c r="B39" s="5"/>
      <c r="C39" s="5"/>
      <c r="D39" s="5"/>
      <c r="E39" s="5"/>
      <c r="F39" s="5"/>
      <c r="G39" s="5"/>
      <c r="H39" s="5"/>
      <c r="I39" s="5"/>
      <c r="J39" s="5"/>
      <c r="K39" s="5"/>
      <c r="L39" s="5"/>
      <c r="M39" s="5"/>
      <c r="N39" s="5"/>
      <c r="O39" s="5"/>
      <c r="P39" s="70"/>
      <c r="Q39" s="57"/>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M39" s="71"/>
      <c r="BN39" s="58"/>
      <c r="BO39" s="58"/>
    </row>
    <row r="40" spans="1:67" s="6" customFormat="1" ht="12.75">
      <c r="A40" s="5"/>
      <c r="B40" s="5"/>
      <c r="C40" s="5"/>
      <c r="D40" s="5"/>
      <c r="E40" s="5"/>
      <c r="F40" s="5"/>
      <c r="G40" s="5"/>
      <c r="H40" s="5"/>
      <c r="I40" s="5"/>
      <c r="J40" s="5"/>
      <c r="K40" s="5"/>
      <c r="L40" s="5"/>
      <c r="M40" s="5"/>
      <c r="N40" s="5"/>
      <c r="O40" s="5"/>
      <c r="P40" s="70"/>
      <c r="Q40" s="57"/>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M40" s="71"/>
      <c r="BN40" s="58"/>
      <c r="BO40" s="58"/>
    </row>
    <row r="41" spans="1:67" s="6" customFormat="1" ht="12.75">
      <c r="A41" s="5"/>
      <c r="B41" s="5"/>
      <c r="C41" s="5"/>
      <c r="D41" s="5"/>
      <c r="E41" s="5"/>
      <c r="F41" s="5"/>
      <c r="G41" s="5"/>
      <c r="H41" s="5"/>
      <c r="I41" s="5"/>
      <c r="J41" s="5"/>
      <c r="K41" s="5"/>
      <c r="L41" s="5"/>
      <c r="M41" s="5"/>
      <c r="N41" s="5"/>
      <c r="O41" s="5"/>
      <c r="P41" s="70"/>
      <c r="Q41" s="57"/>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M41" s="71"/>
      <c r="BN41" s="58"/>
      <c r="BO41" s="58"/>
    </row>
    <row r="42" spans="1:67" s="6" customFormat="1" ht="12.75">
      <c r="A42" s="5"/>
      <c r="B42" s="5"/>
      <c r="C42" s="5"/>
      <c r="D42" s="5"/>
      <c r="E42" s="5"/>
      <c r="F42" s="5"/>
      <c r="G42" s="5"/>
      <c r="H42" s="5"/>
      <c r="I42" s="5"/>
      <c r="J42" s="5"/>
      <c r="K42" s="5"/>
      <c r="L42" s="5"/>
      <c r="M42" s="5"/>
      <c r="N42" s="5"/>
      <c r="O42" s="5"/>
      <c r="P42" s="70"/>
      <c r="Q42" s="57"/>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M42" s="71"/>
      <c r="BN42" s="58"/>
      <c r="BO42" s="58"/>
    </row>
    <row r="43" spans="1:67" s="6" customFormat="1" ht="12.75">
      <c r="A43" s="5"/>
      <c r="B43" s="5"/>
      <c r="C43" s="5"/>
      <c r="D43" s="5"/>
      <c r="E43" s="5"/>
      <c r="F43" s="5"/>
      <c r="G43" s="5"/>
      <c r="H43" s="5"/>
      <c r="I43" s="5"/>
      <c r="J43" s="5"/>
      <c r="K43" s="5"/>
      <c r="L43" s="5"/>
      <c r="M43" s="5"/>
      <c r="N43" s="5"/>
      <c r="O43" s="5"/>
      <c r="P43" s="70"/>
      <c r="Q43" s="57"/>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M43" s="71"/>
      <c r="BN43" s="58"/>
      <c r="BO43" s="58"/>
    </row>
    <row r="44" spans="1:67" s="6" customFormat="1" ht="12.75">
      <c r="A44" s="5"/>
      <c r="B44" s="5"/>
      <c r="C44" s="5"/>
      <c r="D44" s="5"/>
      <c r="E44" s="5"/>
      <c r="F44" s="5"/>
      <c r="G44" s="5"/>
      <c r="H44" s="5"/>
      <c r="I44" s="5"/>
      <c r="J44" s="5"/>
      <c r="K44" s="5"/>
      <c r="L44" s="5"/>
      <c r="M44" s="5"/>
      <c r="N44" s="5"/>
      <c r="O44" s="5"/>
      <c r="P44" s="70"/>
      <c r="Q44" s="57"/>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M44" s="71"/>
      <c r="BN44" s="58"/>
      <c r="BO44" s="58"/>
    </row>
    <row r="45" spans="1:67" s="6" customFormat="1" ht="12.75">
      <c r="A45" s="5"/>
      <c r="B45" s="5"/>
      <c r="C45" s="5"/>
      <c r="D45" s="5"/>
      <c r="E45" s="5"/>
      <c r="F45" s="5"/>
      <c r="G45" s="5"/>
      <c r="H45" s="5"/>
      <c r="I45" s="5"/>
      <c r="J45" s="5"/>
      <c r="K45" s="5"/>
      <c r="L45" s="5"/>
      <c r="M45" s="5"/>
      <c r="N45" s="5"/>
      <c r="O45" s="5"/>
      <c r="P45" s="70"/>
      <c r="Q45" s="57"/>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M45" s="71"/>
      <c r="BN45" s="58"/>
      <c r="BO45" s="58"/>
    </row>
    <row r="46" spans="1:67" s="6" customFormat="1" ht="12.75">
      <c r="A46" s="5"/>
      <c r="B46" s="5"/>
      <c r="C46" s="5"/>
      <c r="D46" s="5"/>
      <c r="E46" s="5"/>
      <c r="F46" s="5"/>
      <c r="G46" s="5"/>
      <c r="H46" s="5"/>
      <c r="I46" s="5"/>
      <c r="J46" s="5"/>
      <c r="K46" s="5"/>
      <c r="L46" s="5"/>
      <c r="M46" s="5"/>
      <c r="N46" s="5"/>
      <c r="O46" s="5"/>
      <c r="P46" s="70"/>
      <c r="Q46" s="57"/>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M46" s="71"/>
      <c r="BN46" s="58"/>
      <c r="BO46" s="58"/>
    </row>
    <row r="47" spans="1:87" ht="12.75">
      <c r="A47" s="8"/>
      <c r="B47" s="8"/>
      <c r="C47" s="8"/>
      <c r="D47" s="8"/>
      <c r="E47" s="8"/>
      <c r="F47" s="8"/>
      <c r="G47" s="8"/>
      <c r="H47" s="8"/>
      <c r="I47" s="8"/>
      <c r="BA47" s="8"/>
      <c r="BB47" s="8"/>
      <c r="BC47" s="8"/>
      <c r="BD47" s="8"/>
      <c r="BE47" s="8"/>
      <c r="BF47" s="8"/>
      <c r="BG47" s="8"/>
      <c r="BH47" s="8"/>
      <c r="BI47" s="8"/>
      <c r="BU47" s="1"/>
      <c r="BV47" s="1"/>
      <c r="BW47" s="1"/>
      <c r="BX47" s="1"/>
      <c r="BY47" s="1"/>
      <c r="BZ47" s="1"/>
      <c r="CA47" s="1"/>
      <c r="CB47" s="1"/>
      <c r="CC47" s="1"/>
      <c r="CD47" s="1"/>
      <c r="CE47" s="1"/>
      <c r="CF47" s="1"/>
      <c r="CG47" s="1"/>
      <c r="CH47" s="1"/>
      <c r="CI47" s="1"/>
    </row>
    <row r="48" spans="1:87" ht="12.75">
      <c r="A48" s="8"/>
      <c r="B48" s="8"/>
      <c r="C48" s="8"/>
      <c r="D48" s="8"/>
      <c r="E48" s="8"/>
      <c r="F48" s="8"/>
      <c r="G48" s="8"/>
      <c r="H48" s="8"/>
      <c r="I48" s="8"/>
      <c r="BU48" s="1"/>
      <c r="BV48" s="1"/>
      <c r="BW48" s="1"/>
      <c r="BX48" s="1"/>
      <c r="BY48" s="1"/>
      <c r="BZ48" s="1"/>
      <c r="CA48" s="1"/>
      <c r="CB48" s="1"/>
      <c r="CC48" s="1"/>
      <c r="CD48" s="1"/>
      <c r="CE48" s="1"/>
      <c r="CF48" s="1"/>
      <c r="CG48" s="1"/>
      <c r="CH48" s="1"/>
      <c r="CI48" s="1"/>
    </row>
    <row r="49" spans="1:87" ht="12.75">
      <c r="A49" s="8"/>
      <c r="B49" s="8"/>
      <c r="C49" s="8"/>
      <c r="D49" s="8"/>
      <c r="E49" s="8"/>
      <c r="F49" s="8"/>
      <c r="G49" s="8"/>
      <c r="H49" s="8"/>
      <c r="I49" s="8"/>
      <c r="BA49" s="8"/>
      <c r="BB49" s="8"/>
      <c r="BC49" s="8"/>
      <c r="BD49" s="8"/>
      <c r="BE49" s="8"/>
      <c r="BF49" s="8"/>
      <c r="BG49" s="8"/>
      <c r="BH49" s="8"/>
      <c r="BI49" s="8"/>
      <c r="BU49" s="1"/>
      <c r="BV49" s="1"/>
      <c r="BW49" s="1"/>
      <c r="BX49" s="1"/>
      <c r="BY49" s="1"/>
      <c r="BZ49" s="1"/>
      <c r="CA49" s="1"/>
      <c r="CB49" s="1"/>
      <c r="CC49" s="1"/>
      <c r="CD49" s="1"/>
      <c r="CE49" s="1"/>
      <c r="CF49" s="1"/>
      <c r="CG49" s="1"/>
      <c r="CH49" s="1"/>
      <c r="CI49" s="1"/>
    </row>
    <row r="50" spans="73:87" ht="12.75">
      <c r="BU50" s="1"/>
      <c r="BV50" s="1"/>
      <c r="BW50" s="1"/>
      <c r="BX50" s="1"/>
      <c r="BY50" s="1"/>
      <c r="BZ50" s="1"/>
      <c r="CA50" s="1"/>
      <c r="CB50" s="1"/>
      <c r="CC50" s="1"/>
      <c r="CD50" s="1"/>
      <c r="CE50" s="1"/>
      <c r="CF50" s="1"/>
      <c r="CG50" s="1"/>
      <c r="CH50" s="1"/>
      <c r="CI50" s="1"/>
    </row>
    <row r="51" spans="73:87" ht="12.75">
      <c r="BU51" s="1"/>
      <c r="BV51" s="1"/>
      <c r="BW51" s="1"/>
      <c r="BX51" s="1"/>
      <c r="BY51" s="1"/>
      <c r="BZ51" s="1"/>
      <c r="CA51" s="1"/>
      <c r="CB51" s="1"/>
      <c r="CC51" s="1"/>
      <c r="CD51" s="1"/>
      <c r="CE51" s="1"/>
      <c r="CF51" s="1"/>
      <c r="CG51" s="1"/>
      <c r="CH51" s="1"/>
      <c r="CI51" s="1"/>
    </row>
    <row r="52" spans="73:87" ht="12.75">
      <c r="BU52" s="1"/>
      <c r="BV52" s="1"/>
      <c r="BW52" s="1"/>
      <c r="BX52" s="1"/>
      <c r="BY52" s="1"/>
      <c r="BZ52" s="1"/>
      <c r="CA52" s="1"/>
      <c r="CB52" s="1"/>
      <c r="CC52" s="1"/>
      <c r="CD52" s="1"/>
      <c r="CE52" s="1"/>
      <c r="CF52" s="1"/>
      <c r="CG52" s="1"/>
      <c r="CH52" s="1"/>
      <c r="CI52" s="1"/>
    </row>
    <row r="53" spans="73:87" ht="12.75">
      <c r="BU53" s="1"/>
      <c r="BV53" s="1"/>
      <c r="BW53" s="1"/>
      <c r="BX53" s="1"/>
      <c r="BY53" s="1"/>
      <c r="BZ53" s="1"/>
      <c r="CA53" s="1"/>
      <c r="CB53" s="1"/>
      <c r="CC53" s="1"/>
      <c r="CD53" s="1"/>
      <c r="CE53" s="1"/>
      <c r="CF53" s="1"/>
      <c r="CG53" s="1"/>
      <c r="CH53" s="1"/>
      <c r="CI53" s="1"/>
    </row>
    <row r="54" spans="73:87" ht="12.75">
      <c r="BU54" s="1"/>
      <c r="BV54" s="1"/>
      <c r="BW54" s="1"/>
      <c r="BX54" s="1"/>
      <c r="BY54" s="1"/>
      <c r="BZ54" s="1"/>
      <c r="CA54" s="1"/>
      <c r="CB54" s="1"/>
      <c r="CC54" s="1"/>
      <c r="CD54" s="1"/>
      <c r="CE54" s="1"/>
      <c r="CF54" s="1"/>
      <c r="CG54" s="1"/>
      <c r="CH54" s="1"/>
      <c r="CI54" s="1"/>
    </row>
    <row r="55" spans="73:87" ht="12.75">
      <c r="BU55" s="1"/>
      <c r="BV55" s="1"/>
      <c r="BW55" s="1"/>
      <c r="BX55" s="1"/>
      <c r="BY55" s="1"/>
      <c r="BZ55" s="1"/>
      <c r="CA55" s="1"/>
      <c r="CB55" s="1"/>
      <c r="CC55" s="1"/>
      <c r="CD55" s="1"/>
      <c r="CE55" s="1"/>
      <c r="CF55" s="1"/>
      <c r="CG55" s="1"/>
      <c r="CH55" s="1"/>
      <c r="CI55" s="1"/>
    </row>
    <row r="56" spans="73:87" ht="12.75">
      <c r="BU56" s="1"/>
      <c r="BV56" s="1"/>
      <c r="BW56" s="1"/>
      <c r="BX56" s="1"/>
      <c r="BY56" s="1"/>
      <c r="BZ56" s="1"/>
      <c r="CA56" s="1"/>
      <c r="CB56" s="1"/>
      <c r="CC56" s="1"/>
      <c r="CD56" s="1"/>
      <c r="CE56" s="1"/>
      <c r="CF56" s="1"/>
      <c r="CG56" s="1"/>
      <c r="CH56" s="1"/>
      <c r="CI56" s="1"/>
    </row>
    <row r="57" spans="73:87" ht="12.75">
      <c r="BU57" s="1"/>
      <c r="BV57" s="1"/>
      <c r="BW57" s="1"/>
      <c r="BX57" s="1"/>
      <c r="BY57" s="1"/>
      <c r="BZ57" s="1"/>
      <c r="CA57" s="1"/>
      <c r="CB57" s="1"/>
      <c r="CC57" s="1"/>
      <c r="CD57" s="1"/>
      <c r="CE57" s="1"/>
      <c r="CF57" s="1"/>
      <c r="CG57" s="1"/>
      <c r="CH57" s="1"/>
      <c r="CI57" s="1"/>
    </row>
    <row r="58" spans="73:87" ht="12.75">
      <c r="BU58" s="1"/>
      <c r="BV58" s="1"/>
      <c r="BW58" s="1"/>
      <c r="BX58" s="1"/>
      <c r="BY58" s="1"/>
      <c r="BZ58" s="1"/>
      <c r="CA58" s="1"/>
      <c r="CB58" s="1"/>
      <c r="CC58" s="1"/>
      <c r="CD58" s="1"/>
      <c r="CE58" s="1"/>
      <c r="CF58" s="1"/>
      <c r="CG58" s="1"/>
      <c r="CH58" s="1"/>
      <c r="CI58" s="1"/>
    </row>
    <row r="59" spans="73:87" ht="12.75">
      <c r="BU59" s="1"/>
      <c r="BV59" s="1"/>
      <c r="BW59" s="1"/>
      <c r="BX59" s="1"/>
      <c r="BY59" s="1"/>
      <c r="BZ59" s="1"/>
      <c r="CA59" s="1"/>
      <c r="CB59" s="1"/>
      <c r="CC59" s="1"/>
      <c r="CD59" s="1"/>
      <c r="CE59" s="1"/>
      <c r="CF59" s="1"/>
      <c r="CG59" s="1"/>
      <c r="CH59" s="1"/>
      <c r="CI59" s="1"/>
    </row>
    <row r="60" spans="73:87" ht="12.75">
      <c r="BU60" s="1"/>
      <c r="BV60" s="1"/>
      <c r="BW60" s="1"/>
      <c r="BX60" s="1"/>
      <c r="BY60" s="1"/>
      <c r="BZ60" s="1"/>
      <c r="CA60" s="1"/>
      <c r="CB60" s="1"/>
      <c r="CC60" s="1"/>
      <c r="CD60" s="1"/>
      <c r="CE60" s="1"/>
      <c r="CF60" s="1"/>
      <c r="CG60" s="1"/>
      <c r="CH60" s="1"/>
      <c r="CI60" s="1"/>
    </row>
    <row r="61" spans="73:87" ht="12.75">
      <c r="BU61" s="1"/>
      <c r="BV61" s="1"/>
      <c r="BW61" s="1"/>
      <c r="BX61" s="1"/>
      <c r="BY61" s="1"/>
      <c r="BZ61" s="1"/>
      <c r="CA61" s="1"/>
      <c r="CB61" s="1"/>
      <c r="CC61" s="1"/>
      <c r="CD61" s="1"/>
      <c r="CE61" s="1"/>
      <c r="CF61" s="1"/>
      <c r="CG61" s="1"/>
      <c r="CH61" s="1"/>
      <c r="CI61" s="1"/>
    </row>
    <row r="62" spans="73:87" ht="12.75">
      <c r="BU62" s="1"/>
      <c r="BV62" s="1"/>
      <c r="BW62" s="1"/>
      <c r="BX62" s="1"/>
      <c r="BY62" s="1"/>
      <c r="BZ62" s="1"/>
      <c r="CA62" s="1"/>
      <c r="CB62" s="1"/>
      <c r="CC62" s="1"/>
      <c r="CD62" s="1"/>
      <c r="CE62" s="1"/>
      <c r="CF62" s="1"/>
      <c r="CG62" s="1"/>
      <c r="CH62" s="1"/>
      <c r="CI62" s="1"/>
    </row>
    <row r="63" spans="73:87" ht="12.75">
      <c r="BU63" s="1"/>
      <c r="BV63" s="1"/>
      <c r="BW63" s="1"/>
      <c r="BX63" s="1"/>
      <c r="BY63" s="1"/>
      <c r="BZ63" s="1"/>
      <c r="CA63" s="1"/>
      <c r="CB63" s="1"/>
      <c r="CC63" s="1"/>
      <c r="CD63" s="1"/>
      <c r="CE63" s="1"/>
      <c r="CF63" s="1"/>
      <c r="CG63" s="1"/>
      <c r="CH63" s="1"/>
      <c r="CI63" s="1"/>
    </row>
    <row r="64" spans="73:87" ht="12.75">
      <c r="BU64" s="1"/>
      <c r="BV64" s="1"/>
      <c r="BW64" s="1"/>
      <c r="BX64" s="1"/>
      <c r="BY64" s="1"/>
      <c r="BZ64" s="1"/>
      <c r="CA64" s="1"/>
      <c r="CB64" s="1"/>
      <c r="CC64" s="1"/>
      <c r="CD64" s="1"/>
      <c r="CE64" s="1"/>
      <c r="CF64" s="1"/>
      <c r="CG64" s="1"/>
      <c r="CH64" s="1"/>
      <c r="CI64" s="1"/>
    </row>
    <row r="65" spans="73:87" ht="12.75">
      <c r="BU65" s="1"/>
      <c r="BV65" s="1"/>
      <c r="BW65" s="1"/>
      <c r="BX65" s="1"/>
      <c r="BY65" s="1"/>
      <c r="BZ65" s="1"/>
      <c r="CA65" s="1"/>
      <c r="CB65" s="1"/>
      <c r="CC65" s="1"/>
      <c r="CD65" s="1"/>
      <c r="CE65" s="1"/>
      <c r="CF65" s="1"/>
      <c r="CG65" s="1"/>
      <c r="CH65" s="1"/>
      <c r="CI65" s="1"/>
    </row>
    <row r="66" spans="73:87" ht="12.75">
      <c r="BU66" s="1"/>
      <c r="BV66" s="1"/>
      <c r="BW66" s="1"/>
      <c r="BX66" s="1"/>
      <c r="BY66" s="1"/>
      <c r="BZ66" s="1"/>
      <c r="CA66" s="1"/>
      <c r="CB66" s="1"/>
      <c r="CC66" s="1"/>
      <c r="CD66" s="1"/>
      <c r="CE66" s="1"/>
      <c r="CF66" s="1"/>
      <c r="CG66" s="1"/>
      <c r="CH66" s="1"/>
      <c r="CI66" s="1"/>
    </row>
    <row r="67" spans="73:87" ht="12.75">
      <c r="BU67" s="1"/>
      <c r="BV67" s="1"/>
      <c r="BW67" s="1"/>
      <c r="BX67" s="1"/>
      <c r="BY67" s="1"/>
      <c r="BZ67" s="1"/>
      <c r="CA67" s="1"/>
      <c r="CB67" s="1"/>
      <c r="CC67" s="1"/>
      <c r="CD67" s="1"/>
      <c r="CE67" s="1"/>
      <c r="CF67" s="1"/>
      <c r="CG67" s="1"/>
      <c r="CH67" s="1"/>
      <c r="CI67" s="1"/>
    </row>
    <row r="68" spans="73:87" ht="12.75">
      <c r="BU68" s="1"/>
      <c r="BV68" s="1"/>
      <c r="BW68" s="1"/>
      <c r="BX68" s="1"/>
      <c r="BY68" s="1"/>
      <c r="BZ68" s="1"/>
      <c r="CA68" s="1"/>
      <c r="CB68" s="1"/>
      <c r="CC68" s="1"/>
      <c r="CD68" s="1"/>
      <c r="CE68" s="1"/>
      <c r="CF68" s="1"/>
      <c r="CG68" s="1"/>
      <c r="CH68" s="1"/>
      <c r="CI68" s="1"/>
    </row>
    <row r="69" spans="73:87" ht="12.75">
      <c r="BU69" s="1"/>
      <c r="BV69" s="1"/>
      <c r="BW69" s="1"/>
      <c r="BX69" s="1"/>
      <c r="BY69" s="1"/>
      <c r="BZ69" s="1"/>
      <c r="CA69" s="1"/>
      <c r="CB69" s="1"/>
      <c r="CC69" s="1"/>
      <c r="CD69" s="1"/>
      <c r="CE69" s="1"/>
      <c r="CF69" s="1"/>
      <c r="CG69" s="1"/>
      <c r="CH69" s="1"/>
      <c r="CI69" s="1"/>
    </row>
    <row r="70" spans="73:87" ht="12.75">
      <c r="BU70" s="1"/>
      <c r="BV70" s="1"/>
      <c r="BW70" s="1"/>
      <c r="BX70" s="1"/>
      <c r="BY70" s="1"/>
      <c r="BZ70" s="1"/>
      <c r="CA70" s="1"/>
      <c r="CB70" s="1"/>
      <c r="CC70" s="1"/>
      <c r="CD70" s="1"/>
      <c r="CE70" s="1"/>
      <c r="CF70" s="1"/>
      <c r="CG70" s="1"/>
      <c r="CH70" s="1"/>
      <c r="CI70" s="1"/>
    </row>
    <row r="71" spans="73:87" ht="12.75">
      <c r="BU71" s="1"/>
      <c r="BV71" s="1"/>
      <c r="BW71" s="1"/>
      <c r="BX71" s="1"/>
      <c r="BY71" s="1"/>
      <c r="BZ71" s="1"/>
      <c r="CA71" s="1"/>
      <c r="CB71" s="1"/>
      <c r="CC71" s="1"/>
      <c r="CD71" s="1"/>
      <c r="CE71" s="1"/>
      <c r="CF71" s="1"/>
      <c r="CG71" s="1"/>
      <c r="CH71" s="1"/>
      <c r="CI71" s="1"/>
    </row>
    <row r="72" spans="73:87" ht="12.75">
      <c r="BU72" s="1"/>
      <c r="BV72" s="1"/>
      <c r="BW72" s="1"/>
      <c r="BX72" s="1"/>
      <c r="BY72" s="1"/>
      <c r="BZ72" s="1"/>
      <c r="CA72" s="1"/>
      <c r="CB72" s="1"/>
      <c r="CC72" s="1"/>
      <c r="CD72" s="1"/>
      <c r="CE72" s="1"/>
      <c r="CF72" s="1"/>
      <c r="CG72" s="1"/>
      <c r="CH72" s="1"/>
      <c r="CI72" s="1"/>
    </row>
    <row r="73" spans="73:87" ht="12.75">
      <c r="BU73" s="1"/>
      <c r="BV73" s="1"/>
      <c r="BW73" s="1"/>
      <c r="BX73" s="1"/>
      <c r="BY73" s="1"/>
      <c r="BZ73" s="1"/>
      <c r="CA73" s="1"/>
      <c r="CB73" s="1"/>
      <c r="CC73" s="1"/>
      <c r="CD73" s="1"/>
      <c r="CE73" s="1"/>
      <c r="CF73" s="1"/>
      <c r="CG73" s="1"/>
      <c r="CH73" s="1"/>
      <c r="CI73" s="1"/>
    </row>
    <row r="74" spans="73:87" ht="12.75">
      <c r="BU74" s="1"/>
      <c r="BV74" s="1"/>
      <c r="BW74" s="1"/>
      <c r="BX74" s="1"/>
      <c r="BY74" s="1"/>
      <c r="BZ74" s="1"/>
      <c r="CA74" s="1"/>
      <c r="CB74" s="1"/>
      <c r="CC74" s="1"/>
      <c r="CD74" s="1"/>
      <c r="CE74" s="1"/>
      <c r="CF74" s="1"/>
      <c r="CG74" s="1"/>
      <c r="CH74" s="1"/>
      <c r="CI74" s="1"/>
    </row>
    <row r="75" spans="73:87" ht="12.75">
      <c r="BU75" s="1"/>
      <c r="BV75" s="1"/>
      <c r="BW75" s="1"/>
      <c r="BX75" s="1"/>
      <c r="BY75" s="1"/>
      <c r="BZ75" s="1"/>
      <c r="CA75" s="1"/>
      <c r="CB75" s="1"/>
      <c r="CC75" s="1"/>
      <c r="CD75" s="1"/>
      <c r="CE75" s="1"/>
      <c r="CF75" s="1"/>
      <c r="CG75" s="1"/>
      <c r="CH75" s="1"/>
      <c r="CI75" s="1"/>
    </row>
    <row r="76" spans="73:87" ht="12.75">
      <c r="BU76" s="1"/>
      <c r="BV76" s="1"/>
      <c r="BW76" s="1"/>
      <c r="BX76" s="1"/>
      <c r="BY76" s="1"/>
      <c r="BZ76" s="1"/>
      <c r="CA76" s="1"/>
      <c r="CB76" s="1"/>
      <c r="CC76" s="1"/>
      <c r="CD76" s="1"/>
      <c r="CE76" s="1"/>
      <c r="CF76" s="1"/>
      <c r="CG76" s="1"/>
      <c r="CH76" s="1"/>
      <c r="CI76" s="1"/>
    </row>
    <row r="77" spans="73:87" ht="12.75">
      <c r="BU77" s="1"/>
      <c r="BV77" s="1"/>
      <c r="BW77" s="1"/>
      <c r="BX77" s="1"/>
      <c r="BY77" s="1"/>
      <c r="BZ77" s="1"/>
      <c r="CA77" s="1"/>
      <c r="CB77" s="1"/>
      <c r="CC77" s="1"/>
      <c r="CD77" s="1"/>
      <c r="CE77" s="1"/>
      <c r="CF77" s="1"/>
      <c r="CG77" s="1"/>
      <c r="CH77" s="1"/>
      <c r="CI77" s="1"/>
    </row>
    <row r="78" spans="73:87" ht="12.75">
      <c r="BU78" s="1"/>
      <c r="BV78" s="1"/>
      <c r="BW78" s="1"/>
      <c r="BX78" s="1"/>
      <c r="BY78" s="1"/>
      <c r="BZ78" s="1"/>
      <c r="CA78" s="1"/>
      <c r="CB78" s="1"/>
      <c r="CC78" s="1"/>
      <c r="CD78" s="1"/>
      <c r="CE78" s="1"/>
      <c r="CF78" s="1"/>
      <c r="CG78" s="1"/>
      <c r="CH78" s="1"/>
      <c r="CI78" s="1"/>
    </row>
    <row r="79" spans="73:87" ht="12.75">
      <c r="BU79" s="1"/>
      <c r="BV79" s="1"/>
      <c r="BW79" s="1"/>
      <c r="BX79" s="1"/>
      <c r="BY79" s="1"/>
      <c r="BZ79" s="1"/>
      <c r="CA79" s="1"/>
      <c r="CB79" s="1"/>
      <c r="CC79" s="1"/>
      <c r="CD79" s="1"/>
      <c r="CE79" s="1"/>
      <c r="CF79" s="1"/>
      <c r="CG79" s="1"/>
      <c r="CH79" s="1"/>
      <c r="CI79" s="1"/>
    </row>
    <row r="80" spans="73:87" ht="12.75">
      <c r="BU80" s="1"/>
      <c r="BV80" s="1"/>
      <c r="BW80" s="1"/>
      <c r="BX80" s="1"/>
      <c r="BY80" s="1"/>
      <c r="BZ80" s="1"/>
      <c r="CA80" s="1"/>
      <c r="CB80" s="1"/>
      <c r="CC80" s="1"/>
      <c r="CD80" s="1"/>
      <c r="CE80" s="1"/>
      <c r="CF80" s="1"/>
      <c r="CG80" s="1"/>
      <c r="CH80" s="1"/>
      <c r="CI80" s="1"/>
    </row>
    <row r="81" spans="73:87" ht="12.75">
      <c r="BU81" s="1"/>
      <c r="BV81" s="1"/>
      <c r="BW81" s="1"/>
      <c r="BX81" s="1"/>
      <c r="BY81" s="1"/>
      <c r="BZ81" s="1"/>
      <c r="CA81" s="1"/>
      <c r="CB81" s="1"/>
      <c r="CC81" s="1"/>
      <c r="CD81" s="1"/>
      <c r="CE81" s="1"/>
      <c r="CF81" s="1"/>
      <c r="CG81" s="1"/>
      <c r="CH81" s="1"/>
      <c r="CI81" s="1"/>
    </row>
    <row r="82" spans="73:87" ht="12.75">
      <c r="BU82" s="1"/>
      <c r="BV82" s="1"/>
      <c r="BW82" s="1"/>
      <c r="BX82" s="1"/>
      <c r="BY82" s="1"/>
      <c r="BZ82" s="1"/>
      <c r="CA82" s="1"/>
      <c r="CB82" s="1"/>
      <c r="CC82" s="1"/>
      <c r="CD82" s="1"/>
      <c r="CE82" s="1"/>
      <c r="CF82" s="1"/>
      <c r="CG82" s="1"/>
      <c r="CH82" s="1"/>
      <c r="CI82" s="1"/>
    </row>
    <row r="83" spans="73:87" ht="12.75">
      <c r="BU83" s="1"/>
      <c r="BV83" s="1"/>
      <c r="BW83" s="1"/>
      <c r="BX83" s="1"/>
      <c r="BY83" s="1"/>
      <c r="BZ83" s="1"/>
      <c r="CA83" s="1"/>
      <c r="CB83" s="1"/>
      <c r="CC83" s="1"/>
      <c r="CD83" s="1"/>
      <c r="CE83" s="1"/>
      <c r="CF83" s="1"/>
      <c r="CG83" s="1"/>
      <c r="CH83" s="1"/>
      <c r="CI83" s="1"/>
    </row>
    <row r="84" spans="73:87" ht="12.75">
      <c r="BU84" s="1"/>
      <c r="BV84" s="1"/>
      <c r="BW84" s="1"/>
      <c r="BX84" s="1"/>
      <c r="BY84" s="1"/>
      <c r="BZ84" s="1"/>
      <c r="CA84" s="1"/>
      <c r="CB84" s="1"/>
      <c r="CC84" s="1"/>
      <c r="CD84" s="1"/>
      <c r="CE84" s="1"/>
      <c r="CF84" s="1"/>
      <c r="CG84" s="1"/>
      <c r="CH84" s="1"/>
      <c r="CI84" s="1"/>
    </row>
    <row r="85" spans="73:87" ht="12.75">
      <c r="BU85" s="1"/>
      <c r="BV85" s="1"/>
      <c r="BW85" s="1"/>
      <c r="BX85" s="1"/>
      <c r="BY85" s="1"/>
      <c r="BZ85" s="1"/>
      <c r="CA85" s="1"/>
      <c r="CB85" s="1"/>
      <c r="CC85" s="1"/>
      <c r="CD85" s="1"/>
      <c r="CE85" s="1"/>
      <c r="CF85" s="1"/>
      <c r="CG85" s="1"/>
      <c r="CH85" s="1"/>
      <c r="CI85" s="1"/>
    </row>
    <row r="86" spans="73:87" ht="12.75">
      <c r="BU86" s="1"/>
      <c r="BV86" s="1"/>
      <c r="BW86" s="1"/>
      <c r="BX86" s="1"/>
      <c r="BY86" s="1"/>
      <c r="BZ86" s="1"/>
      <c r="CA86" s="1"/>
      <c r="CB86" s="1"/>
      <c r="CC86" s="1"/>
      <c r="CD86" s="1"/>
      <c r="CE86" s="1"/>
      <c r="CF86" s="1"/>
      <c r="CG86" s="1"/>
      <c r="CH86" s="1"/>
      <c r="CI86" s="1"/>
    </row>
    <row r="87" spans="73:87" ht="12.75">
      <c r="BU87" s="1"/>
      <c r="BV87" s="1"/>
      <c r="BW87" s="1"/>
      <c r="BX87" s="1"/>
      <c r="BY87" s="1"/>
      <c r="BZ87" s="1"/>
      <c r="CA87" s="1"/>
      <c r="CB87" s="1"/>
      <c r="CC87" s="1"/>
      <c r="CD87" s="1"/>
      <c r="CE87" s="1"/>
      <c r="CF87" s="1"/>
      <c r="CG87" s="1"/>
      <c r="CH87" s="1"/>
      <c r="CI87" s="1"/>
    </row>
    <row r="88" spans="73:87" ht="12.75">
      <c r="BU88" s="1"/>
      <c r="BV88" s="1"/>
      <c r="BW88" s="1"/>
      <c r="BX88" s="1"/>
      <c r="BY88" s="1"/>
      <c r="BZ88" s="1"/>
      <c r="CA88" s="1"/>
      <c r="CB88" s="1"/>
      <c r="CC88" s="1"/>
      <c r="CD88" s="1"/>
      <c r="CE88" s="1"/>
      <c r="CF88" s="1"/>
      <c r="CG88" s="1"/>
      <c r="CH88" s="1"/>
      <c r="CI88" s="1"/>
    </row>
    <row r="89" spans="73:87" ht="12.75">
      <c r="BU89" s="1"/>
      <c r="BV89" s="1"/>
      <c r="BW89" s="1"/>
      <c r="BX89" s="1"/>
      <c r="BY89" s="1"/>
      <c r="BZ89" s="1"/>
      <c r="CA89" s="1"/>
      <c r="CB89" s="1"/>
      <c r="CC89" s="1"/>
      <c r="CD89" s="1"/>
      <c r="CE89" s="1"/>
      <c r="CF89" s="1"/>
      <c r="CG89" s="1"/>
      <c r="CH89" s="1"/>
      <c r="CI89" s="1"/>
    </row>
    <row r="90" spans="73:87" ht="12.75">
      <c r="BU90" s="1"/>
      <c r="BV90" s="1"/>
      <c r="BW90" s="1"/>
      <c r="BX90" s="1"/>
      <c r="BY90" s="1"/>
      <c r="BZ90" s="1"/>
      <c r="CA90" s="1"/>
      <c r="CB90" s="1"/>
      <c r="CC90" s="1"/>
      <c r="CD90" s="1"/>
      <c r="CE90" s="1"/>
      <c r="CF90" s="1"/>
      <c r="CG90" s="1"/>
      <c r="CH90" s="1"/>
      <c r="CI90" s="1"/>
    </row>
    <row r="91" spans="73:87" ht="12.75">
      <c r="BU91" s="1"/>
      <c r="BV91" s="1"/>
      <c r="BW91" s="1"/>
      <c r="BX91" s="1"/>
      <c r="BY91" s="1"/>
      <c r="BZ91" s="1"/>
      <c r="CA91" s="1"/>
      <c r="CB91" s="1"/>
      <c r="CC91" s="1"/>
      <c r="CD91" s="1"/>
      <c r="CE91" s="1"/>
      <c r="CF91" s="1"/>
      <c r="CG91" s="1"/>
      <c r="CH91" s="1"/>
      <c r="CI91" s="1"/>
    </row>
    <row r="92" spans="73:87" ht="12.75">
      <c r="BU92" s="1"/>
      <c r="BV92" s="1"/>
      <c r="BW92" s="1"/>
      <c r="BX92" s="1"/>
      <c r="BY92" s="1"/>
      <c r="BZ92" s="1"/>
      <c r="CA92" s="1"/>
      <c r="CB92" s="1"/>
      <c r="CC92" s="1"/>
      <c r="CD92" s="1"/>
      <c r="CE92" s="1"/>
      <c r="CF92" s="1"/>
      <c r="CG92" s="1"/>
      <c r="CH92" s="1"/>
      <c r="CI92" s="1"/>
    </row>
    <row r="93" spans="73:87" ht="12.75">
      <c r="BU93" s="1"/>
      <c r="BV93" s="1"/>
      <c r="BW93" s="1"/>
      <c r="BX93" s="1"/>
      <c r="BY93" s="1"/>
      <c r="BZ93" s="1"/>
      <c r="CA93" s="1"/>
      <c r="CB93" s="1"/>
      <c r="CC93" s="1"/>
      <c r="CD93" s="1"/>
      <c r="CE93" s="1"/>
      <c r="CF93" s="1"/>
      <c r="CG93" s="1"/>
      <c r="CH93" s="1"/>
      <c r="CI93" s="1"/>
    </row>
    <row r="94" spans="73:87" ht="12.75">
      <c r="BU94" s="1"/>
      <c r="BV94" s="1"/>
      <c r="BW94" s="1"/>
      <c r="BX94" s="1"/>
      <c r="BY94" s="1"/>
      <c r="BZ94" s="1"/>
      <c r="CA94" s="1"/>
      <c r="CB94" s="1"/>
      <c r="CC94" s="1"/>
      <c r="CD94" s="1"/>
      <c r="CE94" s="1"/>
      <c r="CF94" s="1"/>
      <c r="CG94" s="1"/>
      <c r="CH94" s="1"/>
      <c r="CI94" s="1"/>
    </row>
    <row r="95" spans="73:87" ht="12.75">
      <c r="BU95" s="1"/>
      <c r="BV95" s="1"/>
      <c r="BW95" s="1"/>
      <c r="BX95" s="1"/>
      <c r="BY95" s="1"/>
      <c r="BZ95" s="1"/>
      <c r="CA95" s="1"/>
      <c r="CB95" s="1"/>
      <c r="CC95" s="1"/>
      <c r="CD95" s="1"/>
      <c r="CE95" s="1"/>
      <c r="CF95" s="1"/>
      <c r="CG95" s="1"/>
      <c r="CH95" s="1"/>
      <c r="CI95" s="1"/>
    </row>
    <row r="96" spans="73:87" ht="12.75">
      <c r="BU96" s="1"/>
      <c r="BV96" s="1"/>
      <c r="BW96" s="1"/>
      <c r="BX96" s="1"/>
      <c r="BY96" s="1"/>
      <c r="BZ96" s="1"/>
      <c r="CA96" s="1"/>
      <c r="CB96" s="1"/>
      <c r="CC96" s="1"/>
      <c r="CD96" s="1"/>
      <c r="CE96" s="1"/>
      <c r="CF96" s="1"/>
      <c r="CG96" s="1"/>
      <c r="CH96" s="1"/>
      <c r="CI96" s="1"/>
    </row>
    <row r="97" spans="73:87" ht="12.75">
      <c r="BU97" s="1"/>
      <c r="BV97" s="1"/>
      <c r="BW97" s="1"/>
      <c r="BX97" s="1"/>
      <c r="BY97" s="1"/>
      <c r="BZ97" s="1"/>
      <c r="CA97" s="1"/>
      <c r="CB97" s="1"/>
      <c r="CC97" s="1"/>
      <c r="CD97" s="1"/>
      <c r="CE97" s="1"/>
      <c r="CF97" s="1"/>
      <c r="CG97" s="1"/>
      <c r="CH97" s="1"/>
      <c r="CI97" s="1"/>
    </row>
    <row r="98" spans="73:87" ht="12.75">
      <c r="BU98" s="1"/>
      <c r="BV98" s="1"/>
      <c r="BW98" s="1"/>
      <c r="BX98" s="1"/>
      <c r="BY98" s="1"/>
      <c r="BZ98" s="1"/>
      <c r="CA98" s="1"/>
      <c r="CB98" s="1"/>
      <c r="CC98" s="1"/>
      <c r="CD98" s="1"/>
      <c r="CE98" s="1"/>
      <c r="CF98" s="1"/>
      <c r="CG98" s="1"/>
      <c r="CH98" s="1"/>
      <c r="CI98" s="1"/>
    </row>
    <row r="99" spans="73:87" ht="12.75">
      <c r="BU99" s="1"/>
      <c r="BV99" s="1"/>
      <c r="BW99" s="1"/>
      <c r="BX99" s="1"/>
      <c r="BY99" s="1"/>
      <c r="BZ99" s="1"/>
      <c r="CA99" s="1"/>
      <c r="CB99" s="1"/>
      <c r="CC99" s="1"/>
      <c r="CD99" s="1"/>
      <c r="CE99" s="1"/>
      <c r="CF99" s="1"/>
      <c r="CG99" s="1"/>
      <c r="CH99" s="1"/>
      <c r="CI99" s="1"/>
    </row>
    <row r="100" spans="73:87" ht="12.75">
      <c r="BU100" s="1"/>
      <c r="BV100" s="1"/>
      <c r="BW100" s="1"/>
      <c r="BX100" s="1"/>
      <c r="BY100" s="1"/>
      <c r="BZ100" s="1"/>
      <c r="CA100" s="1"/>
      <c r="CB100" s="1"/>
      <c r="CC100" s="1"/>
      <c r="CD100" s="1"/>
      <c r="CE100" s="1"/>
      <c r="CF100" s="1"/>
      <c r="CG100" s="1"/>
      <c r="CH100" s="1"/>
      <c r="CI100" s="1"/>
    </row>
    <row r="101" spans="73:87" ht="12.75">
      <c r="BU101" s="1"/>
      <c r="BV101" s="1"/>
      <c r="BW101" s="1"/>
      <c r="BX101" s="1"/>
      <c r="BY101" s="1"/>
      <c r="BZ101" s="1"/>
      <c r="CA101" s="1"/>
      <c r="CB101" s="1"/>
      <c r="CC101" s="1"/>
      <c r="CD101" s="1"/>
      <c r="CE101" s="1"/>
      <c r="CF101" s="1"/>
      <c r="CG101" s="1"/>
      <c r="CH101" s="1"/>
      <c r="CI101" s="1"/>
    </row>
    <row r="102" spans="73:87" ht="12.75">
      <c r="BU102" s="1"/>
      <c r="BV102" s="1"/>
      <c r="BW102" s="1"/>
      <c r="BX102" s="1"/>
      <c r="BY102" s="1"/>
      <c r="BZ102" s="1"/>
      <c r="CA102" s="1"/>
      <c r="CB102" s="1"/>
      <c r="CC102" s="1"/>
      <c r="CD102" s="1"/>
      <c r="CE102" s="1"/>
      <c r="CF102" s="1"/>
      <c r="CG102" s="1"/>
      <c r="CH102" s="1"/>
      <c r="CI102" s="1"/>
    </row>
    <row r="103" spans="73:87" ht="12.75">
      <c r="BU103" s="1"/>
      <c r="BV103" s="1"/>
      <c r="BW103" s="1"/>
      <c r="BX103" s="1"/>
      <c r="BY103" s="1"/>
      <c r="BZ103" s="1"/>
      <c r="CA103" s="1"/>
      <c r="CB103" s="1"/>
      <c r="CC103" s="1"/>
      <c r="CD103" s="1"/>
      <c r="CE103" s="1"/>
      <c r="CF103" s="1"/>
      <c r="CG103" s="1"/>
      <c r="CH103" s="1"/>
      <c r="CI103" s="1"/>
    </row>
    <row r="104" spans="73:87" ht="12.75">
      <c r="BU104" s="1"/>
      <c r="BV104" s="1"/>
      <c r="BW104" s="1"/>
      <c r="BX104" s="1"/>
      <c r="BY104" s="1"/>
      <c r="BZ104" s="1"/>
      <c r="CA104" s="1"/>
      <c r="CB104" s="1"/>
      <c r="CC104" s="1"/>
      <c r="CD104" s="1"/>
      <c r="CE104" s="1"/>
      <c r="CF104" s="1"/>
      <c r="CG104" s="1"/>
      <c r="CH104" s="1"/>
      <c r="CI104" s="1"/>
    </row>
    <row r="105" spans="73:87" ht="12.75">
      <c r="BU105" s="1"/>
      <c r="BV105" s="1"/>
      <c r="BW105" s="1"/>
      <c r="BX105" s="1"/>
      <c r="BY105" s="1"/>
      <c r="BZ105" s="1"/>
      <c r="CA105" s="1"/>
      <c r="CB105" s="1"/>
      <c r="CC105" s="1"/>
      <c r="CD105" s="1"/>
      <c r="CE105" s="1"/>
      <c r="CF105" s="1"/>
      <c r="CG105" s="1"/>
      <c r="CH105" s="1"/>
      <c r="CI105" s="1"/>
    </row>
    <row r="106" spans="73:87" ht="12.75">
      <c r="BU106" s="1"/>
      <c r="BV106" s="1"/>
      <c r="BW106" s="1"/>
      <c r="BX106" s="1"/>
      <c r="BY106" s="1"/>
      <c r="BZ106" s="1"/>
      <c r="CA106" s="1"/>
      <c r="CB106" s="1"/>
      <c r="CC106" s="1"/>
      <c r="CD106" s="1"/>
      <c r="CE106" s="1"/>
      <c r="CF106" s="1"/>
      <c r="CG106" s="1"/>
      <c r="CH106" s="1"/>
      <c r="CI106" s="1"/>
    </row>
    <row r="107" spans="73:87" ht="12.75">
      <c r="BU107" s="1"/>
      <c r="BV107" s="1"/>
      <c r="BW107" s="1"/>
      <c r="BX107" s="1"/>
      <c r="BY107" s="1"/>
      <c r="BZ107" s="1"/>
      <c r="CA107" s="1"/>
      <c r="CB107" s="1"/>
      <c r="CC107" s="1"/>
      <c r="CD107" s="1"/>
      <c r="CE107" s="1"/>
      <c r="CF107" s="1"/>
      <c r="CG107" s="1"/>
      <c r="CH107" s="1"/>
      <c r="CI107" s="1"/>
    </row>
    <row r="108" spans="73:87" ht="12.75">
      <c r="BU108" s="1"/>
      <c r="BV108" s="1"/>
      <c r="BW108" s="1"/>
      <c r="BX108" s="1"/>
      <c r="BY108" s="1"/>
      <c r="BZ108" s="1"/>
      <c r="CA108" s="1"/>
      <c r="CB108" s="1"/>
      <c r="CC108" s="1"/>
      <c r="CD108" s="1"/>
      <c r="CE108" s="1"/>
      <c r="CF108" s="1"/>
      <c r="CG108" s="1"/>
      <c r="CH108" s="1"/>
      <c r="CI108" s="1"/>
    </row>
    <row r="109" spans="73:87" ht="12.75">
      <c r="BU109" s="1"/>
      <c r="BV109" s="1"/>
      <c r="BW109" s="1"/>
      <c r="BX109" s="1"/>
      <c r="BY109" s="1"/>
      <c r="BZ109" s="1"/>
      <c r="CA109" s="1"/>
      <c r="CB109" s="1"/>
      <c r="CC109" s="1"/>
      <c r="CD109" s="1"/>
      <c r="CE109" s="1"/>
      <c r="CF109" s="1"/>
      <c r="CG109" s="1"/>
      <c r="CH109" s="1"/>
      <c r="CI109" s="1"/>
    </row>
    <row r="110" spans="73:87" ht="12.75">
      <c r="BU110" s="1"/>
      <c r="BV110" s="1"/>
      <c r="BW110" s="1"/>
      <c r="BX110" s="1"/>
      <c r="BY110" s="1"/>
      <c r="BZ110" s="1"/>
      <c r="CA110" s="1"/>
      <c r="CB110" s="1"/>
      <c r="CC110" s="1"/>
      <c r="CD110" s="1"/>
      <c r="CE110" s="1"/>
      <c r="CF110" s="1"/>
      <c r="CG110" s="1"/>
      <c r="CH110" s="1"/>
      <c r="CI110" s="1"/>
    </row>
    <row r="111" spans="73:87" ht="12.75">
      <c r="BU111" s="1"/>
      <c r="BV111" s="1"/>
      <c r="BW111" s="1"/>
      <c r="BX111" s="1"/>
      <c r="BY111" s="1"/>
      <c r="BZ111" s="1"/>
      <c r="CA111" s="1"/>
      <c r="CB111" s="1"/>
      <c r="CC111" s="1"/>
      <c r="CD111" s="1"/>
      <c r="CE111" s="1"/>
      <c r="CF111" s="1"/>
      <c r="CG111" s="1"/>
      <c r="CH111" s="1"/>
      <c r="CI111" s="1"/>
    </row>
    <row r="112" spans="73:87" ht="12.75">
      <c r="BU112" s="1"/>
      <c r="BV112" s="1"/>
      <c r="BW112" s="1"/>
      <c r="BX112" s="1"/>
      <c r="BY112" s="1"/>
      <c r="BZ112" s="1"/>
      <c r="CA112" s="1"/>
      <c r="CB112" s="1"/>
      <c r="CC112" s="1"/>
      <c r="CD112" s="1"/>
      <c r="CE112" s="1"/>
      <c r="CF112" s="1"/>
      <c r="CG112" s="1"/>
      <c r="CH112" s="1"/>
      <c r="CI112" s="1"/>
    </row>
    <row r="113" spans="73:87" ht="12.75">
      <c r="BU113" s="1"/>
      <c r="BV113" s="1"/>
      <c r="BW113" s="1"/>
      <c r="BX113" s="1"/>
      <c r="BY113" s="1"/>
      <c r="BZ113" s="1"/>
      <c r="CA113" s="1"/>
      <c r="CB113" s="1"/>
      <c r="CC113" s="1"/>
      <c r="CD113" s="1"/>
      <c r="CE113" s="1"/>
      <c r="CF113" s="1"/>
      <c r="CG113" s="1"/>
      <c r="CH113" s="1"/>
      <c r="CI113" s="1"/>
    </row>
    <row r="114" spans="73:87" ht="12.75">
      <c r="BU114" s="1"/>
      <c r="BV114" s="1"/>
      <c r="BW114" s="1"/>
      <c r="BX114" s="1"/>
      <c r="BY114" s="1"/>
      <c r="BZ114" s="1"/>
      <c r="CA114" s="1"/>
      <c r="CB114" s="1"/>
      <c r="CC114" s="1"/>
      <c r="CD114" s="1"/>
      <c r="CE114" s="1"/>
      <c r="CF114" s="1"/>
      <c r="CG114" s="1"/>
      <c r="CH114" s="1"/>
      <c r="CI114" s="1"/>
    </row>
    <row r="115" spans="73:87" ht="12.75">
      <c r="BU115" s="1"/>
      <c r="BV115" s="1"/>
      <c r="BW115" s="1"/>
      <c r="BX115" s="1"/>
      <c r="BY115" s="1"/>
      <c r="BZ115" s="1"/>
      <c r="CA115" s="1"/>
      <c r="CB115" s="1"/>
      <c r="CC115" s="1"/>
      <c r="CD115" s="1"/>
      <c r="CE115" s="1"/>
      <c r="CF115" s="1"/>
      <c r="CG115" s="1"/>
      <c r="CH115" s="1"/>
      <c r="CI115" s="1"/>
    </row>
    <row r="116" spans="73:87" ht="12.75">
      <c r="BU116" s="1"/>
      <c r="BV116" s="1"/>
      <c r="BW116" s="1"/>
      <c r="BX116" s="1"/>
      <c r="BY116" s="1"/>
      <c r="BZ116" s="1"/>
      <c r="CA116" s="1"/>
      <c r="CB116" s="1"/>
      <c r="CC116" s="1"/>
      <c r="CD116" s="1"/>
      <c r="CE116" s="1"/>
      <c r="CF116" s="1"/>
      <c r="CG116" s="1"/>
      <c r="CH116" s="1"/>
      <c r="CI116" s="1"/>
    </row>
    <row r="117" spans="73:87" ht="12.75">
      <c r="BU117" s="1"/>
      <c r="BV117" s="1"/>
      <c r="BW117" s="1"/>
      <c r="BX117" s="1"/>
      <c r="BY117" s="1"/>
      <c r="BZ117" s="1"/>
      <c r="CA117" s="1"/>
      <c r="CB117" s="1"/>
      <c r="CC117" s="1"/>
      <c r="CD117" s="1"/>
      <c r="CE117" s="1"/>
      <c r="CF117" s="1"/>
      <c r="CG117" s="1"/>
      <c r="CH117" s="1"/>
      <c r="CI117" s="1"/>
    </row>
    <row r="118" spans="73:87" ht="12.75">
      <c r="BU118" s="1"/>
      <c r="BV118" s="1"/>
      <c r="BW118" s="1"/>
      <c r="BX118" s="1"/>
      <c r="BY118" s="1"/>
      <c r="BZ118" s="1"/>
      <c r="CA118" s="1"/>
      <c r="CB118" s="1"/>
      <c r="CC118" s="1"/>
      <c r="CD118" s="1"/>
      <c r="CE118" s="1"/>
      <c r="CF118" s="1"/>
      <c r="CG118" s="1"/>
      <c r="CH118" s="1"/>
      <c r="CI118" s="1"/>
    </row>
    <row r="119" spans="73:87" ht="12.75">
      <c r="BU119" s="1"/>
      <c r="BV119" s="1"/>
      <c r="BW119" s="1"/>
      <c r="BX119" s="1"/>
      <c r="BY119" s="1"/>
      <c r="BZ119" s="1"/>
      <c r="CA119" s="1"/>
      <c r="CB119" s="1"/>
      <c r="CC119" s="1"/>
      <c r="CD119" s="1"/>
      <c r="CE119" s="1"/>
      <c r="CF119" s="1"/>
      <c r="CG119" s="1"/>
      <c r="CH119" s="1"/>
      <c r="CI119" s="1"/>
    </row>
    <row r="120" spans="73:87" ht="12.75">
      <c r="BU120" s="1"/>
      <c r="BV120" s="1"/>
      <c r="BW120" s="1"/>
      <c r="BX120" s="1"/>
      <c r="BY120" s="1"/>
      <c r="BZ120" s="1"/>
      <c r="CA120" s="1"/>
      <c r="CB120" s="1"/>
      <c r="CC120" s="1"/>
      <c r="CD120" s="1"/>
      <c r="CE120" s="1"/>
      <c r="CF120" s="1"/>
      <c r="CG120" s="1"/>
      <c r="CH120" s="1"/>
      <c r="CI120" s="1"/>
    </row>
  </sheetData>
  <sheetProtection/>
  <mergeCells count="127">
    <mergeCell ref="AS8:AS9"/>
    <mergeCell ref="AV8:AV9"/>
    <mergeCell ref="AW8:AW9"/>
    <mergeCell ref="BA8:BA9"/>
    <mergeCell ref="BN8:BP8"/>
    <mergeCell ref="AR8:AR9"/>
    <mergeCell ref="AT8:AT9"/>
    <mergeCell ref="AU8:AU9"/>
    <mergeCell ref="BB8:BB9"/>
    <mergeCell ref="BK7:BK9"/>
    <mergeCell ref="D3:D9"/>
    <mergeCell ref="BC8:BC9"/>
    <mergeCell ref="BG8:BG9"/>
    <mergeCell ref="BH8:BH9"/>
    <mergeCell ref="BI8:BI9"/>
    <mergeCell ref="AO8:AO9"/>
    <mergeCell ref="AO7:AQ7"/>
    <mergeCell ref="AR7:AT7"/>
    <mergeCell ref="AQ8:AQ9"/>
    <mergeCell ref="AP8:AP9"/>
    <mergeCell ref="CE7:CE9"/>
    <mergeCell ref="BL7:BL9"/>
    <mergeCell ref="CG7:CG9"/>
    <mergeCell ref="BQ8:BS8"/>
    <mergeCell ref="CH7:CH9"/>
    <mergeCell ref="CI7:CI9"/>
    <mergeCell ref="BU8:BW8"/>
    <mergeCell ref="BX8:BX9"/>
    <mergeCell ref="BY8:CA8"/>
    <mergeCell ref="BM8:BM9"/>
    <mergeCell ref="Z7:Z9"/>
    <mergeCell ref="AA7:AA9"/>
    <mergeCell ref="AB7:AB9"/>
    <mergeCell ref="AI8:AI9"/>
    <mergeCell ref="AJ8:AJ9"/>
    <mergeCell ref="AK8:AK9"/>
    <mergeCell ref="AC7:AC9"/>
    <mergeCell ref="AD7:AD9"/>
    <mergeCell ref="AE7:AE9"/>
    <mergeCell ref="T6:T9"/>
    <mergeCell ref="U6:U9"/>
    <mergeCell ref="CJ7:CJ9"/>
    <mergeCell ref="AU7:AW7"/>
    <mergeCell ref="BA7:BC7"/>
    <mergeCell ref="BG7:BI7"/>
    <mergeCell ref="BJ7:BJ9"/>
    <mergeCell ref="AF6:AK6"/>
    <mergeCell ref="AL6:AQ6"/>
    <mergeCell ref="CF7:CF9"/>
    <mergeCell ref="AR6:AW6"/>
    <mergeCell ref="AI7:AK7"/>
    <mergeCell ref="AL7:AN7"/>
    <mergeCell ref="AF8:AF9"/>
    <mergeCell ref="AG8:AG9"/>
    <mergeCell ref="AH8:AH9"/>
    <mergeCell ref="AL8:AL9"/>
    <mergeCell ref="AM8:AM9"/>
    <mergeCell ref="AN8:AN9"/>
    <mergeCell ref="AF7:AH7"/>
    <mergeCell ref="CJ4:CK6"/>
    <mergeCell ref="CL4:CM6"/>
    <mergeCell ref="Z5:AB6"/>
    <mergeCell ref="AC5:AE6"/>
    <mergeCell ref="AF5:BI5"/>
    <mergeCell ref="BJ5:BL6"/>
    <mergeCell ref="BM5:CA6"/>
    <mergeCell ref="CB3:CC6"/>
    <mergeCell ref="CD3:CM3"/>
    <mergeCell ref="CF4:CG6"/>
    <mergeCell ref="E4:F6"/>
    <mergeCell ref="G4:H6"/>
    <mergeCell ref="I4:J6"/>
    <mergeCell ref="P4:U5"/>
    <mergeCell ref="V4:V9"/>
    <mergeCell ref="CD4:CE6"/>
    <mergeCell ref="S6:S9"/>
    <mergeCell ref="E7:E9"/>
    <mergeCell ref="F7:F9"/>
    <mergeCell ref="G7:G9"/>
    <mergeCell ref="CH4:CI6"/>
    <mergeCell ref="P3:V3"/>
    <mergeCell ref="W3:W9"/>
    <mergeCell ref="X3:X9"/>
    <mergeCell ref="Y3:Y9"/>
    <mergeCell ref="Z3:BI4"/>
    <mergeCell ref="BJ3:CA4"/>
    <mergeCell ref="P6:P9"/>
    <mergeCell ref="Q6:Q9"/>
    <mergeCell ref="R6:R9"/>
    <mergeCell ref="A2:A9"/>
    <mergeCell ref="B2:B9"/>
    <mergeCell ref="C2:V2"/>
    <mergeCell ref="W2:Y2"/>
    <mergeCell ref="Z2:CA2"/>
    <mergeCell ref="CB2:CM2"/>
    <mergeCell ref="C3:C9"/>
    <mergeCell ref="E3:N3"/>
    <mergeCell ref="O3:O9"/>
    <mergeCell ref="BT8:BT9"/>
    <mergeCell ref="A1:CM1"/>
    <mergeCell ref="CK7:CK9"/>
    <mergeCell ref="CL7:CL9"/>
    <mergeCell ref="CM7:CM9"/>
    <mergeCell ref="BY7:CA7"/>
    <mergeCell ref="CB7:CB9"/>
    <mergeCell ref="CC7:CC9"/>
    <mergeCell ref="CD7:CD9"/>
    <mergeCell ref="BM7:BX7"/>
    <mergeCell ref="H7:H9"/>
    <mergeCell ref="I7:I9"/>
    <mergeCell ref="J7:J9"/>
    <mergeCell ref="K4:L6"/>
    <mergeCell ref="M4:N6"/>
    <mergeCell ref="K7:K9"/>
    <mergeCell ref="L7:L9"/>
    <mergeCell ref="M7:M9"/>
    <mergeCell ref="N7:N9"/>
    <mergeCell ref="AX6:BC6"/>
    <mergeCell ref="BD6:BI6"/>
    <mergeCell ref="AX7:AZ7"/>
    <mergeCell ref="BD7:BF7"/>
    <mergeCell ref="AX8:AX9"/>
    <mergeCell ref="AY8:AY9"/>
    <mergeCell ref="AZ8:AZ9"/>
    <mergeCell ref="BD8:BD9"/>
    <mergeCell ref="BE8:BE9"/>
    <mergeCell ref="BF8:BF9"/>
  </mergeCells>
  <printOptions/>
  <pageMargins left="0.75" right="0.75" top="1" bottom="1" header="0.5" footer="0.5"/>
  <pageSetup horizontalDpi="600" verticalDpi="600" orientation="landscape" paperSize="9" r:id="rId1"/>
  <ignoredErrors>
    <ignoredError sqref="W11:Y11 W21:W22 AA21:AE22 AH21:AH22 AK21:AK22 AK11:AK15 AH11:AH15 AA11:AE15 O11" unlockedFormula="1"/>
    <ignoredError sqref="R30:V30 BG30:BI30 AF30:AW30 CD30:CG30 E30:N30 BP30:BZ30 CJ30:CM30" formulaRange="1"/>
  </ignoredErrors>
</worksheet>
</file>

<file path=xl/worksheets/sheet10.xml><?xml version="1.0" encoding="utf-8"?>
<worksheet xmlns="http://schemas.openxmlformats.org/spreadsheetml/2006/main" xmlns:r="http://schemas.openxmlformats.org/officeDocument/2006/relationships">
  <dimension ref="A1:CM225"/>
  <sheetViews>
    <sheetView zoomScalePageLayoutView="0" workbookViewId="0" topLeftCell="A5">
      <selection activeCell="BO18" sqref="BO18"/>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5" width="9.140625" style="2" customWidth="1"/>
    <col min="66" max="66" width="12.7109375" style="2" customWidth="1"/>
    <col min="67" max="67" width="11.140625" style="2" customWidth="1"/>
    <col min="68" max="16384" width="9.140625" style="2" customWidth="1"/>
  </cols>
  <sheetData>
    <row r="1" spans="1:91" s="20" customFormat="1" ht="47.25" customHeight="1">
      <c r="A1" s="225" t="s">
        <v>35</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7"/>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48" customHeight="1">
      <c r="A11" s="3" t="s">
        <v>147</v>
      </c>
      <c r="B11" s="15">
        <f aca="true" t="shared" si="0" ref="B11:B17">C11+O11</f>
        <v>1</v>
      </c>
      <c r="C11" s="15">
        <f>E11+G11+I11+K11+M11</f>
        <v>1</v>
      </c>
      <c r="D11" s="15">
        <f>F11+H11+J11+L11+N11</f>
        <v>0</v>
      </c>
      <c r="E11" s="3"/>
      <c r="F11" s="3"/>
      <c r="G11" s="3"/>
      <c r="H11" s="3"/>
      <c r="I11" s="3">
        <v>1</v>
      </c>
      <c r="J11" s="3"/>
      <c r="K11" s="3"/>
      <c r="L11" s="3"/>
      <c r="M11" s="3"/>
      <c r="N11" s="3"/>
      <c r="O11" s="3">
        <f aca="true" t="shared" si="1" ref="O11:O17">P11+Q11+R11+S11+T11+U11+V11</f>
        <v>0</v>
      </c>
      <c r="P11" s="3"/>
      <c r="Q11" s="15"/>
      <c r="R11" s="15"/>
      <c r="S11" s="4"/>
      <c r="T11" s="4"/>
      <c r="U11" s="4"/>
      <c r="V11" s="4"/>
      <c r="W11" s="10">
        <f aca="true" t="shared" si="2" ref="W11:Y16">Z11+BJ11</f>
        <v>26</v>
      </c>
      <c r="X11" s="16">
        <f t="shared" si="2"/>
        <v>25.9</v>
      </c>
      <c r="Y11" s="16">
        <f t="shared" si="2"/>
        <v>0.10000000000000142</v>
      </c>
      <c r="Z11" s="16">
        <f aca="true" t="shared" si="3" ref="Z11:AE17">AF11+AL11+AR11+AX11+BD11</f>
        <v>26</v>
      </c>
      <c r="AA11" s="37">
        <f t="shared" si="3"/>
        <v>25.9</v>
      </c>
      <c r="AB11" s="37">
        <f t="shared" si="3"/>
        <v>0.10000000000000142</v>
      </c>
      <c r="AC11" s="37">
        <f t="shared" si="3"/>
        <v>0</v>
      </c>
      <c r="AD11" s="37">
        <f t="shared" si="3"/>
        <v>0</v>
      </c>
      <c r="AE11" s="10">
        <f t="shared" si="3"/>
        <v>0</v>
      </c>
      <c r="AF11" s="10"/>
      <c r="AG11" s="10"/>
      <c r="AH11" s="10">
        <f aca="true" t="shared" si="4" ref="AH11:AH17">AF11-AG11</f>
        <v>0</v>
      </c>
      <c r="AI11" s="16"/>
      <c r="AJ11" s="10"/>
      <c r="AK11" s="10">
        <f aca="true" t="shared" si="5" ref="AK11:AK17">AI11-AJ11</f>
        <v>0</v>
      </c>
      <c r="AL11" s="16"/>
      <c r="AM11" s="16"/>
      <c r="AN11" s="16">
        <f aca="true" t="shared" si="6" ref="AN11:AN17">AL11-AM11</f>
        <v>0</v>
      </c>
      <c r="AO11" s="16"/>
      <c r="AP11" s="16"/>
      <c r="AQ11" s="16">
        <f aca="true" t="shared" si="7" ref="AQ11:AQ17">AO11-AP11</f>
        <v>0</v>
      </c>
      <c r="AR11" s="16">
        <v>26</v>
      </c>
      <c r="AS11" s="16">
        <v>25.9</v>
      </c>
      <c r="AT11" s="16">
        <f aca="true" t="shared" si="8" ref="AT11:AT17">AR11-AS11</f>
        <v>0.10000000000000142</v>
      </c>
      <c r="AU11" s="16"/>
      <c r="AV11" s="16"/>
      <c r="AW11" s="16">
        <f aca="true" t="shared" si="9" ref="AW11:AW17">AU11-AV11</f>
        <v>0</v>
      </c>
      <c r="AX11" s="16"/>
      <c r="AY11" s="16"/>
      <c r="AZ11" s="16">
        <f aca="true" t="shared" si="10" ref="AZ11:AZ17">AX11-AY11</f>
        <v>0</v>
      </c>
      <c r="BA11" s="16"/>
      <c r="BB11" s="16"/>
      <c r="BC11" s="16">
        <f aca="true" t="shared" si="11" ref="BC11:BC17">BA11-BB11</f>
        <v>0</v>
      </c>
      <c r="BD11" s="16"/>
      <c r="BE11" s="16"/>
      <c r="BF11" s="16">
        <f aca="true" t="shared" si="12" ref="BF11:BF17">BD11-BE11</f>
        <v>0</v>
      </c>
      <c r="BG11" s="16"/>
      <c r="BH11" s="16"/>
      <c r="BI11" s="16">
        <f aca="true" t="shared" si="13" ref="BI11:BI17">BG11-BH11</f>
        <v>0</v>
      </c>
      <c r="BJ11" s="16">
        <f aca="true" t="shared" si="14" ref="BJ11:BJ17">BM11+BN11+BQ11+BT11+BU11+BX11+BY11</f>
        <v>0</v>
      </c>
      <c r="BK11" s="16">
        <f aca="true" t="shared" si="15" ref="BK11:BK17">BM11+BO11+BR11+BT11+BV11+BX11+BZ11</f>
        <v>0</v>
      </c>
      <c r="BL11" s="16">
        <f aca="true" t="shared" si="16" ref="BL11:BL17">BP11+BS11+BW11+CA11</f>
        <v>0</v>
      </c>
      <c r="BM11" s="16"/>
      <c r="BN11" s="16"/>
      <c r="BO11" s="16"/>
      <c r="BP11" s="16">
        <f aca="true" t="shared" si="17" ref="BP11:BP17">BN11-BO11</f>
        <v>0</v>
      </c>
      <c r="BQ11" s="16"/>
      <c r="BR11" s="16"/>
      <c r="BS11" s="16">
        <f aca="true" t="shared" si="18" ref="BS11:BS17">BQ11-BR11</f>
        <v>0</v>
      </c>
      <c r="BT11" s="16"/>
      <c r="BU11" s="30"/>
      <c r="BV11" s="30"/>
      <c r="BW11" s="30">
        <f aca="true" t="shared" si="19" ref="BW11:BW17">BU11-BV11</f>
        <v>0</v>
      </c>
      <c r="BX11" s="30"/>
      <c r="BY11" s="30"/>
      <c r="BZ11" s="30"/>
      <c r="CA11" s="30">
        <f aca="true" t="shared" si="20" ref="CA11:CA17">BY11-BZ11</f>
        <v>0</v>
      </c>
      <c r="CB11" s="30">
        <f>CD11+CF11+CH11+CJ11+CL11</f>
        <v>2</v>
      </c>
      <c r="CC11" s="31">
        <f>CE11+CG11+CI11+CK11+CM11</f>
        <v>1</v>
      </c>
      <c r="CD11" s="31"/>
      <c r="CE11" s="10"/>
      <c r="CF11" s="40"/>
      <c r="CG11" s="40"/>
      <c r="CH11" s="40">
        <v>2</v>
      </c>
      <c r="CI11" s="40">
        <v>1</v>
      </c>
      <c r="CJ11" s="40"/>
      <c r="CK11" s="40"/>
      <c r="CL11" s="40"/>
      <c r="CM11" s="40"/>
    </row>
    <row r="12" spans="1:91" s="20" customFormat="1" ht="91.5" customHeight="1">
      <c r="A12" s="3" t="s">
        <v>221</v>
      </c>
      <c r="B12" s="15">
        <f t="shared" si="0"/>
        <v>1</v>
      </c>
      <c r="C12" s="15">
        <f aca="true" t="shared" si="21" ref="C12:D17">E12+G12+I12+K12+M12</f>
        <v>1</v>
      </c>
      <c r="D12" s="15">
        <f t="shared" si="21"/>
        <v>0</v>
      </c>
      <c r="E12" s="3"/>
      <c r="F12" s="3"/>
      <c r="G12" s="3"/>
      <c r="H12" s="3"/>
      <c r="I12" s="3">
        <v>1</v>
      </c>
      <c r="J12" s="3"/>
      <c r="K12" s="3"/>
      <c r="L12" s="3"/>
      <c r="M12" s="3"/>
      <c r="N12" s="3"/>
      <c r="O12" s="3">
        <f t="shared" si="1"/>
        <v>0</v>
      </c>
      <c r="P12" s="3"/>
      <c r="Q12" s="15"/>
      <c r="R12" s="15"/>
      <c r="S12" s="4"/>
      <c r="T12" s="4"/>
      <c r="U12" s="4"/>
      <c r="V12" s="4"/>
      <c r="W12" s="10">
        <f t="shared" si="2"/>
        <v>1428.8</v>
      </c>
      <c r="X12" s="16">
        <f t="shared" si="2"/>
        <v>1030.6</v>
      </c>
      <c r="Y12" s="16">
        <f t="shared" si="2"/>
        <v>398.20000000000005</v>
      </c>
      <c r="Z12" s="16">
        <f t="shared" si="3"/>
        <v>1428.8</v>
      </c>
      <c r="AA12" s="37">
        <f t="shared" si="3"/>
        <v>1030.6</v>
      </c>
      <c r="AB12" s="37">
        <f t="shared" si="3"/>
        <v>398.20000000000005</v>
      </c>
      <c r="AC12" s="37">
        <f t="shared" si="3"/>
        <v>0</v>
      </c>
      <c r="AD12" s="37">
        <f t="shared" si="3"/>
        <v>0</v>
      </c>
      <c r="AE12" s="10">
        <f t="shared" si="3"/>
        <v>0</v>
      </c>
      <c r="AF12" s="10"/>
      <c r="AG12" s="10"/>
      <c r="AH12" s="10">
        <f t="shared" si="4"/>
        <v>0</v>
      </c>
      <c r="AI12" s="16"/>
      <c r="AJ12" s="10"/>
      <c r="AK12" s="10">
        <f t="shared" si="5"/>
        <v>0</v>
      </c>
      <c r="AL12" s="16"/>
      <c r="AM12" s="16"/>
      <c r="AN12" s="16">
        <f t="shared" si="6"/>
        <v>0</v>
      </c>
      <c r="AO12" s="16"/>
      <c r="AP12" s="16"/>
      <c r="AQ12" s="16">
        <f t="shared" si="7"/>
        <v>0</v>
      </c>
      <c r="AR12" s="16">
        <v>1428.8</v>
      </c>
      <c r="AS12" s="16">
        <v>1030.6</v>
      </c>
      <c r="AT12" s="16">
        <f t="shared" si="8"/>
        <v>398.20000000000005</v>
      </c>
      <c r="AU12" s="16"/>
      <c r="AV12" s="16"/>
      <c r="AW12" s="16">
        <f t="shared" si="9"/>
        <v>0</v>
      </c>
      <c r="AX12" s="16"/>
      <c r="AY12" s="16"/>
      <c r="AZ12" s="16">
        <f t="shared" si="10"/>
        <v>0</v>
      </c>
      <c r="BA12" s="16"/>
      <c r="BB12" s="16"/>
      <c r="BC12" s="16">
        <f t="shared" si="11"/>
        <v>0</v>
      </c>
      <c r="BD12" s="16"/>
      <c r="BE12" s="16"/>
      <c r="BF12" s="16">
        <f t="shared" si="12"/>
        <v>0</v>
      </c>
      <c r="BG12" s="16"/>
      <c r="BH12" s="16"/>
      <c r="BI12" s="16">
        <f t="shared" si="13"/>
        <v>0</v>
      </c>
      <c r="BJ12" s="16">
        <f t="shared" si="14"/>
        <v>0</v>
      </c>
      <c r="BK12" s="16">
        <f t="shared" si="15"/>
        <v>0</v>
      </c>
      <c r="BL12" s="16">
        <f t="shared" si="16"/>
        <v>0</v>
      </c>
      <c r="BM12" s="16"/>
      <c r="BN12" s="16"/>
      <c r="BO12" s="16"/>
      <c r="BP12" s="16">
        <f t="shared" si="17"/>
        <v>0</v>
      </c>
      <c r="BQ12" s="16"/>
      <c r="BR12" s="16"/>
      <c r="BS12" s="16">
        <f t="shared" si="18"/>
        <v>0</v>
      </c>
      <c r="BT12" s="16"/>
      <c r="BU12" s="30"/>
      <c r="BV12" s="30"/>
      <c r="BW12" s="30">
        <f t="shared" si="19"/>
        <v>0</v>
      </c>
      <c r="BX12" s="30"/>
      <c r="BY12" s="30"/>
      <c r="BZ12" s="30"/>
      <c r="CA12" s="30">
        <f t="shared" si="20"/>
        <v>0</v>
      </c>
      <c r="CB12" s="30">
        <f aca="true" t="shared" si="22" ref="CB12:CC17">CD12+CF12+CH12+CJ12+CL12</f>
        <v>5</v>
      </c>
      <c r="CC12" s="31">
        <f t="shared" si="22"/>
        <v>2</v>
      </c>
      <c r="CD12" s="31"/>
      <c r="CE12" s="10"/>
      <c r="CF12" s="40"/>
      <c r="CG12" s="40"/>
      <c r="CH12" s="40">
        <v>5</v>
      </c>
      <c r="CI12" s="40">
        <v>2</v>
      </c>
      <c r="CJ12" s="40"/>
      <c r="CK12" s="40"/>
      <c r="CL12" s="40"/>
      <c r="CM12" s="40"/>
    </row>
    <row r="13" spans="1:91" s="20" customFormat="1" ht="59.25" customHeight="1">
      <c r="A13" s="3" t="s">
        <v>222</v>
      </c>
      <c r="B13" s="15">
        <f t="shared" si="0"/>
        <v>1</v>
      </c>
      <c r="C13" s="15">
        <f t="shared" si="21"/>
        <v>0</v>
      </c>
      <c r="D13" s="15">
        <f t="shared" si="21"/>
        <v>0</v>
      </c>
      <c r="E13" s="3"/>
      <c r="F13" s="3"/>
      <c r="G13" s="3"/>
      <c r="H13" s="3"/>
      <c r="I13" s="3"/>
      <c r="J13" s="3"/>
      <c r="K13" s="3"/>
      <c r="L13" s="3"/>
      <c r="M13" s="3"/>
      <c r="N13" s="3"/>
      <c r="O13" s="3">
        <f t="shared" si="1"/>
        <v>1</v>
      </c>
      <c r="P13" s="3"/>
      <c r="Q13" s="15"/>
      <c r="R13" s="15"/>
      <c r="S13" s="4"/>
      <c r="T13" s="4"/>
      <c r="U13" s="4">
        <v>1</v>
      </c>
      <c r="V13" s="4"/>
      <c r="W13" s="10">
        <f t="shared" si="2"/>
        <v>317.2</v>
      </c>
      <c r="X13" s="16">
        <f t="shared" si="2"/>
        <v>317.2</v>
      </c>
      <c r="Y13" s="16">
        <f t="shared" si="2"/>
        <v>0</v>
      </c>
      <c r="Z13" s="16">
        <f t="shared" si="3"/>
        <v>0</v>
      </c>
      <c r="AA13" s="37">
        <f t="shared" si="3"/>
        <v>0</v>
      </c>
      <c r="AB13" s="37">
        <f t="shared" si="3"/>
        <v>0</v>
      </c>
      <c r="AC13" s="37">
        <f t="shared" si="3"/>
        <v>0</v>
      </c>
      <c r="AD13" s="37">
        <f t="shared" si="3"/>
        <v>0</v>
      </c>
      <c r="AE13" s="10">
        <f t="shared" si="3"/>
        <v>0</v>
      </c>
      <c r="AF13" s="10"/>
      <c r="AG13" s="10"/>
      <c r="AH13" s="10">
        <f t="shared" si="4"/>
        <v>0</v>
      </c>
      <c r="AI13" s="16"/>
      <c r="AJ13" s="10"/>
      <c r="AK13" s="10">
        <f t="shared" si="5"/>
        <v>0</v>
      </c>
      <c r="AL13" s="16"/>
      <c r="AM13" s="16"/>
      <c r="AN13" s="16">
        <f t="shared" si="6"/>
        <v>0</v>
      </c>
      <c r="AO13" s="16"/>
      <c r="AP13" s="16"/>
      <c r="AQ13" s="16">
        <f t="shared" si="7"/>
        <v>0</v>
      </c>
      <c r="AR13" s="16"/>
      <c r="AS13" s="16"/>
      <c r="AT13" s="16">
        <f t="shared" si="8"/>
        <v>0</v>
      </c>
      <c r="AU13" s="16"/>
      <c r="AV13" s="16"/>
      <c r="AW13" s="16">
        <f t="shared" si="9"/>
        <v>0</v>
      </c>
      <c r="AX13" s="16"/>
      <c r="AY13" s="16"/>
      <c r="AZ13" s="16">
        <f t="shared" si="10"/>
        <v>0</v>
      </c>
      <c r="BA13" s="16"/>
      <c r="BB13" s="16"/>
      <c r="BC13" s="16">
        <f t="shared" si="11"/>
        <v>0</v>
      </c>
      <c r="BD13" s="16"/>
      <c r="BE13" s="16"/>
      <c r="BF13" s="16">
        <f t="shared" si="12"/>
        <v>0</v>
      </c>
      <c r="BG13" s="16"/>
      <c r="BH13" s="16"/>
      <c r="BI13" s="16">
        <f t="shared" si="13"/>
        <v>0</v>
      </c>
      <c r="BJ13" s="16">
        <f t="shared" si="14"/>
        <v>317.2</v>
      </c>
      <c r="BK13" s="16">
        <f t="shared" si="15"/>
        <v>317.2</v>
      </c>
      <c r="BL13" s="16">
        <f t="shared" si="16"/>
        <v>0</v>
      </c>
      <c r="BM13" s="16"/>
      <c r="BN13" s="16"/>
      <c r="BO13" s="16"/>
      <c r="BP13" s="16">
        <f t="shared" si="17"/>
        <v>0</v>
      </c>
      <c r="BQ13" s="16"/>
      <c r="BR13" s="16"/>
      <c r="BS13" s="16">
        <f t="shared" si="18"/>
        <v>0</v>
      </c>
      <c r="BT13" s="16"/>
      <c r="BU13" s="30"/>
      <c r="BV13" s="30"/>
      <c r="BW13" s="30">
        <f t="shared" si="19"/>
        <v>0</v>
      </c>
      <c r="BX13" s="30">
        <v>317.2</v>
      </c>
      <c r="BY13" s="30"/>
      <c r="BZ13" s="30"/>
      <c r="CA13" s="30">
        <f t="shared" si="20"/>
        <v>0</v>
      </c>
      <c r="CB13" s="30">
        <f t="shared" si="22"/>
        <v>0</v>
      </c>
      <c r="CC13" s="31">
        <f t="shared" si="22"/>
        <v>0</v>
      </c>
      <c r="CD13" s="31"/>
      <c r="CE13" s="10"/>
      <c r="CF13" s="40"/>
      <c r="CG13" s="40"/>
      <c r="CH13" s="40"/>
      <c r="CI13" s="40"/>
      <c r="CJ13" s="40"/>
      <c r="CK13" s="40"/>
      <c r="CL13" s="40"/>
      <c r="CM13" s="40"/>
    </row>
    <row r="14" spans="1:91" s="20" customFormat="1" ht="53.25" customHeight="1">
      <c r="A14" s="3" t="s">
        <v>223</v>
      </c>
      <c r="B14" s="15">
        <f t="shared" si="0"/>
        <v>1</v>
      </c>
      <c r="C14" s="15">
        <f t="shared" si="21"/>
        <v>0</v>
      </c>
      <c r="D14" s="15">
        <f t="shared" si="21"/>
        <v>0</v>
      </c>
      <c r="E14" s="3"/>
      <c r="F14" s="3"/>
      <c r="G14" s="3"/>
      <c r="H14" s="3"/>
      <c r="I14" s="3"/>
      <c r="J14" s="3"/>
      <c r="K14" s="3"/>
      <c r="L14" s="3"/>
      <c r="M14" s="3"/>
      <c r="N14" s="3"/>
      <c r="O14" s="3">
        <f t="shared" si="1"/>
        <v>1</v>
      </c>
      <c r="P14" s="3">
        <v>1</v>
      </c>
      <c r="Q14" s="15"/>
      <c r="R14" s="15"/>
      <c r="S14" s="4"/>
      <c r="T14" s="4"/>
      <c r="U14" s="4"/>
      <c r="V14" s="4"/>
      <c r="W14" s="10">
        <f t="shared" si="2"/>
        <v>465</v>
      </c>
      <c r="X14" s="16">
        <f t="shared" si="2"/>
        <v>465</v>
      </c>
      <c r="Y14" s="16">
        <f t="shared" si="2"/>
        <v>0</v>
      </c>
      <c r="Z14" s="16">
        <f t="shared" si="3"/>
        <v>0</v>
      </c>
      <c r="AA14" s="37">
        <f t="shared" si="3"/>
        <v>0</v>
      </c>
      <c r="AB14" s="37">
        <f t="shared" si="3"/>
        <v>0</v>
      </c>
      <c r="AC14" s="37">
        <f t="shared" si="3"/>
        <v>0</v>
      </c>
      <c r="AD14" s="37">
        <f t="shared" si="3"/>
        <v>0</v>
      </c>
      <c r="AE14" s="10">
        <f t="shared" si="3"/>
        <v>0</v>
      </c>
      <c r="AF14" s="10"/>
      <c r="AG14" s="10"/>
      <c r="AH14" s="10">
        <f t="shared" si="4"/>
        <v>0</v>
      </c>
      <c r="AI14" s="16"/>
      <c r="AJ14" s="10"/>
      <c r="AK14" s="10">
        <f t="shared" si="5"/>
        <v>0</v>
      </c>
      <c r="AL14" s="16"/>
      <c r="AM14" s="16"/>
      <c r="AN14" s="16">
        <f t="shared" si="6"/>
        <v>0</v>
      </c>
      <c r="AO14" s="16"/>
      <c r="AP14" s="16"/>
      <c r="AQ14" s="16">
        <f t="shared" si="7"/>
        <v>0</v>
      </c>
      <c r="AR14" s="16"/>
      <c r="AS14" s="16"/>
      <c r="AT14" s="16">
        <f t="shared" si="8"/>
        <v>0</v>
      </c>
      <c r="AU14" s="16"/>
      <c r="AV14" s="16"/>
      <c r="AW14" s="16">
        <f t="shared" si="9"/>
        <v>0</v>
      </c>
      <c r="AX14" s="16"/>
      <c r="AY14" s="16"/>
      <c r="AZ14" s="16">
        <f t="shared" si="10"/>
        <v>0</v>
      </c>
      <c r="BA14" s="16"/>
      <c r="BB14" s="16"/>
      <c r="BC14" s="16">
        <f t="shared" si="11"/>
        <v>0</v>
      </c>
      <c r="BD14" s="16"/>
      <c r="BE14" s="16"/>
      <c r="BF14" s="16">
        <f t="shared" si="12"/>
        <v>0</v>
      </c>
      <c r="BG14" s="16"/>
      <c r="BH14" s="16"/>
      <c r="BI14" s="16">
        <f t="shared" si="13"/>
        <v>0</v>
      </c>
      <c r="BJ14" s="16">
        <f t="shared" si="14"/>
        <v>465</v>
      </c>
      <c r="BK14" s="16">
        <f t="shared" si="15"/>
        <v>465</v>
      </c>
      <c r="BL14" s="16">
        <f t="shared" si="16"/>
        <v>0</v>
      </c>
      <c r="BM14" s="16">
        <v>465</v>
      </c>
      <c r="BN14" s="16"/>
      <c r="BO14" s="16"/>
      <c r="BP14" s="16">
        <f t="shared" si="17"/>
        <v>0</v>
      </c>
      <c r="BQ14" s="16"/>
      <c r="BR14" s="16"/>
      <c r="BS14" s="16">
        <f t="shared" si="18"/>
        <v>0</v>
      </c>
      <c r="BT14" s="16"/>
      <c r="BU14" s="30"/>
      <c r="BV14" s="30"/>
      <c r="BW14" s="30">
        <f t="shared" si="19"/>
        <v>0</v>
      </c>
      <c r="BX14" s="30"/>
      <c r="BY14" s="30"/>
      <c r="BZ14" s="30"/>
      <c r="CA14" s="30">
        <f t="shared" si="20"/>
        <v>0</v>
      </c>
      <c r="CB14" s="30">
        <f t="shared" si="22"/>
        <v>0</v>
      </c>
      <c r="CC14" s="31">
        <f t="shared" si="22"/>
        <v>0</v>
      </c>
      <c r="CD14" s="31"/>
      <c r="CE14" s="10"/>
      <c r="CF14" s="40"/>
      <c r="CG14" s="40"/>
      <c r="CH14" s="40"/>
      <c r="CI14" s="40"/>
      <c r="CJ14" s="40"/>
      <c r="CK14" s="40"/>
      <c r="CL14" s="40"/>
      <c r="CM14" s="40"/>
    </row>
    <row r="15" spans="1:91" s="20" customFormat="1" ht="50.25" customHeight="1">
      <c r="A15" s="3" t="s">
        <v>231</v>
      </c>
      <c r="B15" s="15">
        <f t="shared" si="0"/>
        <v>1</v>
      </c>
      <c r="C15" s="15">
        <f t="shared" si="21"/>
        <v>0</v>
      </c>
      <c r="D15" s="15">
        <f t="shared" si="21"/>
        <v>0</v>
      </c>
      <c r="E15" s="3"/>
      <c r="F15" s="3"/>
      <c r="G15" s="3"/>
      <c r="H15" s="3"/>
      <c r="I15" s="3"/>
      <c r="J15" s="3"/>
      <c r="K15" s="3"/>
      <c r="L15" s="3"/>
      <c r="M15" s="3"/>
      <c r="N15" s="3"/>
      <c r="O15" s="3">
        <f t="shared" si="1"/>
        <v>1</v>
      </c>
      <c r="P15" s="3"/>
      <c r="Q15" s="15"/>
      <c r="R15" s="15"/>
      <c r="S15" s="4"/>
      <c r="T15" s="4">
        <v>1</v>
      </c>
      <c r="U15" s="4"/>
      <c r="V15" s="4"/>
      <c r="W15" s="10">
        <f t="shared" si="2"/>
        <v>3000.2</v>
      </c>
      <c r="X15" s="16">
        <f t="shared" si="2"/>
        <v>3000.2</v>
      </c>
      <c r="Y15" s="16">
        <f t="shared" si="2"/>
        <v>0</v>
      </c>
      <c r="Z15" s="16">
        <f t="shared" si="3"/>
        <v>0</v>
      </c>
      <c r="AA15" s="37">
        <f t="shared" si="3"/>
        <v>0</v>
      </c>
      <c r="AB15" s="37">
        <f t="shared" si="3"/>
        <v>0</v>
      </c>
      <c r="AC15" s="37">
        <f t="shared" si="3"/>
        <v>0</v>
      </c>
      <c r="AD15" s="37">
        <f t="shared" si="3"/>
        <v>0</v>
      </c>
      <c r="AE15" s="10">
        <f t="shared" si="3"/>
        <v>0</v>
      </c>
      <c r="AF15" s="10"/>
      <c r="AG15" s="10"/>
      <c r="AH15" s="10">
        <f t="shared" si="4"/>
        <v>0</v>
      </c>
      <c r="AI15" s="16"/>
      <c r="AJ15" s="10"/>
      <c r="AK15" s="10">
        <f t="shared" si="5"/>
        <v>0</v>
      </c>
      <c r="AL15" s="16"/>
      <c r="AM15" s="16"/>
      <c r="AN15" s="16">
        <f t="shared" si="6"/>
        <v>0</v>
      </c>
      <c r="AO15" s="16"/>
      <c r="AP15" s="16"/>
      <c r="AQ15" s="16">
        <f t="shared" si="7"/>
        <v>0</v>
      </c>
      <c r="AR15" s="16"/>
      <c r="AS15" s="16"/>
      <c r="AT15" s="16">
        <f t="shared" si="8"/>
        <v>0</v>
      </c>
      <c r="AU15" s="16"/>
      <c r="AV15" s="16"/>
      <c r="AW15" s="16">
        <f t="shared" si="9"/>
        <v>0</v>
      </c>
      <c r="AX15" s="16"/>
      <c r="AY15" s="16"/>
      <c r="AZ15" s="16">
        <f t="shared" si="10"/>
        <v>0</v>
      </c>
      <c r="BA15" s="16"/>
      <c r="BB15" s="16"/>
      <c r="BC15" s="16">
        <f t="shared" si="11"/>
        <v>0</v>
      </c>
      <c r="BD15" s="16"/>
      <c r="BE15" s="16"/>
      <c r="BF15" s="16">
        <f t="shared" si="12"/>
        <v>0</v>
      </c>
      <c r="BG15" s="16"/>
      <c r="BH15" s="16"/>
      <c r="BI15" s="16">
        <f t="shared" si="13"/>
        <v>0</v>
      </c>
      <c r="BJ15" s="16">
        <f t="shared" si="14"/>
        <v>3000.2</v>
      </c>
      <c r="BK15" s="16">
        <f t="shared" si="15"/>
        <v>3000.2</v>
      </c>
      <c r="BL15" s="16">
        <f t="shared" si="16"/>
        <v>0</v>
      </c>
      <c r="BM15" s="16"/>
      <c r="BN15" s="16"/>
      <c r="BO15" s="16"/>
      <c r="BP15" s="16">
        <f t="shared" si="17"/>
        <v>0</v>
      </c>
      <c r="BQ15" s="16"/>
      <c r="BR15" s="16"/>
      <c r="BS15" s="16">
        <f t="shared" si="18"/>
        <v>0</v>
      </c>
      <c r="BT15" s="16"/>
      <c r="BU15" s="30">
        <v>3000.2</v>
      </c>
      <c r="BV15" s="30">
        <v>3000.2</v>
      </c>
      <c r="BW15" s="30">
        <f t="shared" si="19"/>
        <v>0</v>
      </c>
      <c r="BX15" s="30"/>
      <c r="BY15" s="30"/>
      <c r="BZ15" s="30"/>
      <c r="CA15" s="30">
        <f t="shared" si="20"/>
        <v>0</v>
      </c>
      <c r="CB15" s="30">
        <f t="shared" si="22"/>
        <v>0</v>
      </c>
      <c r="CC15" s="31">
        <f t="shared" si="22"/>
        <v>0</v>
      </c>
      <c r="CD15" s="31"/>
      <c r="CE15" s="10"/>
      <c r="CF15" s="40"/>
      <c r="CG15" s="40"/>
      <c r="CH15" s="40"/>
      <c r="CI15" s="40"/>
      <c r="CJ15" s="40"/>
      <c r="CK15" s="40"/>
      <c r="CL15" s="40"/>
      <c r="CM15" s="40"/>
    </row>
    <row r="16" spans="1:91" s="20" customFormat="1" ht="50.25" customHeight="1">
      <c r="A16" s="3"/>
      <c r="B16" s="15">
        <f t="shared" si="0"/>
        <v>2</v>
      </c>
      <c r="C16" s="15">
        <f t="shared" si="21"/>
        <v>2</v>
      </c>
      <c r="D16" s="15">
        <f t="shared" si="21"/>
        <v>0</v>
      </c>
      <c r="E16" s="3"/>
      <c r="F16" s="3"/>
      <c r="G16" s="3"/>
      <c r="H16" s="3"/>
      <c r="I16" s="3">
        <v>2</v>
      </c>
      <c r="J16" s="3"/>
      <c r="K16" s="3"/>
      <c r="L16" s="3"/>
      <c r="M16" s="3"/>
      <c r="N16" s="3"/>
      <c r="O16" s="3"/>
      <c r="P16" s="3"/>
      <c r="Q16" s="15"/>
      <c r="R16" s="15"/>
      <c r="S16" s="4"/>
      <c r="T16" s="4"/>
      <c r="U16" s="4"/>
      <c r="V16" s="4"/>
      <c r="W16" s="10">
        <f t="shared" si="2"/>
        <v>2346.55</v>
      </c>
      <c r="X16" s="16">
        <f t="shared" si="2"/>
        <v>2297.92</v>
      </c>
      <c r="Y16" s="16">
        <f t="shared" si="2"/>
        <v>48.63000000000011</v>
      </c>
      <c r="Z16" s="16">
        <f t="shared" si="3"/>
        <v>2346.55</v>
      </c>
      <c r="AA16" s="37">
        <f t="shared" si="3"/>
        <v>2297.92</v>
      </c>
      <c r="AB16" s="37">
        <f t="shared" si="3"/>
        <v>48.63000000000011</v>
      </c>
      <c r="AC16" s="37">
        <f t="shared" si="3"/>
        <v>0</v>
      </c>
      <c r="AD16" s="37">
        <f t="shared" si="3"/>
        <v>0</v>
      </c>
      <c r="AE16" s="10">
        <f t="shared" si="3"/>
        <v>0</v>
      </c>
      <c r="AF16" s="10"/>
      <c r="AG16" s="10"/>
      <c r="AH16" s="10"/>
      <c r="AI16" s="16"/>
      <c r="AJ16" s="10"/>
      <c r="AK16" s="10"/>
      <c r="AL16" s="16"/>
      <c r="AM16" s="16"/>
      <c r="AN16" s="16"/>
      <c r="AO16" s="16"/>
      <c r="AP16" s="16"/>
      <c r="AQ16" s="16"/>
      <c r="AR16" s="16">
        <v>2346.55</v>
      </c>
      <c r="AS16" s="16">
        <v>2297.92</v>
      </c>
      <c r="AT16" s="16">
        <f t="shared" si="8"/>
        <v>48.63000000000011</v>
      </c>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30"/>
      <c r="BV16" s="30"/>
      <c r="BW16" s="30"/>
      <c r="BX16" s="30"/>
      <c r="BY16" s="30"/>
      <c r="BZ16" s="30"/>
      <c r="CA16" s="30"/>
      <c r="CB16" s="30"/>
      <c r="CC16" s="31"/>
      <c r="CD16" s="31"/>
      <c r="CE16" s="10"/>
      <c r="CF16" s="40"/>
      <c r="CG16" s="40"/>
      <c r="CH16" s="40"/>
      <c r="CI16" s="40"/>
      <c r="CJ16" s="40"/>
      <c r="CK16" s="40"/>
      <c r="CL16" s="40"/>
      <c r="CM16" s="40"/>
    </row>
    <row r="17" spans="1:91" s="20" customFormat="1" ht="18" customHeight="1">
      <c r="A17" s="3"/>
      <c r="B17" s="15">
        <f t="shared" si="0"/>
        <v>144</v>
      </c>
      <c r="C17" s="15">
        <f t="shared" si="21"/>
        <v>0</v>
      </c>
      <c r="D17" s="15">
        <f t="shared" si="21"/>
        <v>0</v>
      </c>
      <c r="E17" s="3"/>
      <c r="F17" s="3"/>
      <c r="G17" s="3"/>
      <c r="H17" s="3"/>
      <c r="I17" s="3"/>
      <c r="J17" s="3"/>
      <c r="K17" s="3"/>
      <c r="L17" s="3"/>
      <c r="M17" s="3"/>
      <c r="N17" s="3"/>
      <c r="O17" s="3">
        <f t="shared" si="1"/>
        <v>144</v>
      </c>
      <c r="P17" s="3">
        <v>1</v>
      </c>
      <c r="Q17" s="15">
        <v>129</v>
      </c>
      <c r="R17" s="15">
        <v>14</v>
      </c>
      <c r="S17" s="4"/>
      <c r="T17" s="4"/>
      <c r="U17" s="4"/>
      <c r="V17" s="4"/>
      <c r="W17" s="10">
        <f>Z17+BJ17</f>
        <v>5183.43</v>
      </c>
      <c r="X17" s="16">
        <f>AA17+BK17</f>
        <v>4865.74</v>
      </c>
      <c r="Y17" s="16">
        <f>AB17+BL17</f>
        <v>317.69000000000017</v>
      </c>
      <c r="Z17" s="16">
        <f>AF17+AL17+AR17+BA17+BG17</f>
        <v>0</v>
      </c>
      <c r="AA17" s="37">
        <f t="shared" si="3"/>
        <v>0</v>
      </c>
      <c r="AB17" s="37">
        <f t="shared" si="3"/>
        <v>0</v>
      </c>
      <c r="AC17" s="37">
        <f t="shared" si="3"/>
        <v>0</v>
      </c>
      <c r="AD17" s="37">
        <f t="shared" si="3"/>
        <v>0</v>
      </c>
      <c r="AE17" s="10">
        <f t="shared" si="3"/>
        <v>0</v>
      </c>
      <c r="AF17" s="10"/>
      <c r="AG17" s="10"/>
      <c r="AH17" s="10">
        <f t="shared" si="4"/>
        <v>0</v>
      </c>
      <c r="AI17" s="16"/>
      <c r="AJ17" s="10"/>
      <c r="AK17" s="10">
        <f t="shared" si="5"/>
        <v>0</v>
      </c>
      <c r="AL17" s="16"/>
      <c r="AM17" s="16"/>
      <c r="AN17" s="16">
        <f t="shared" si="6"/>
        <v>0</v>
      </c>
      <c r="AO17" s="16"/>
      <c r="AP17" s="16"/>
      <c r="AQ17" s="16">
        <f t="shared" si="7"/>
        <v>0</v>
      </c>
      <c r="AR17" s="16"/>
      <c r="AS17" s="16"/>
      <c r="AT17" s="16">
        <f t="shared" si="8"/>
        <v>0</v>
      </c>
      <c r="AU17" s="16"/>
      <c r="AV17" s="16"/>
      <c r="AW17" s="16">
        <f t="shared" si="9"/>
        <v>0</v>
      </c>
      <c r="AX17" s="16"/>
      <c r="AY17" s="16"/>
      <c r="AZ17" s="16">
        <f t="shared" si="10"/>
        <v>0</v>
      </c>
      <c r="BA17" s="16"/>
      <c r="BB17" s="16"/>
      <c r="BC17" s="16">
        <f t="shared" si="11"/>
        <v>0</v>
      </c>
      <c r="BD17" s="16"/>
      <c r="BE17" s="16"/>
      <c r="BF17" s="16">
        <f t="shared" si="12"/>
        <v>0</v>
      </c>
      <c r="BG17" s="16"/>
      <c r="BH17" s="16"/>
      <c r="BI17" s="16">
        <f t="shared" si="13"/>
        <v>0</v>
      </c>
      <c r="BJ17" s="16">
        <f t="shared" si="14"/>
        <v>5183.43</v>
      </c>
      <c r="BK17" s="16">
        <f t="shared" si="15"/>
        <v>4865.74</v>
      </c>
      <c r="BL17" s="16">
        <f t="shared" si="16"/>
        <v>317.69000000000017</v>
      </c>
      <c r="BM17" s="16">
        <v>557.2</v>
      </c>
      <c r="BN17" s="16">
        <v>3963.13</v>
      </c>
      <c r="BO17" s="16">
        <v>3709.04</v>
      </c>
      <c r="BP17" s="16">
        <f t="shared" si="17"/>
        <v>254.09000000000015</v>
      </c>
      <c r="BQ17" s="16">
        <v>663.1</v>
      </c>
      <c r="BR17" s="16">
        <v>599.5</v>
      </c>
      <c r="BS17" s="16">
        <f t="shared" si="18"/>
        <v>63.60000000000002</v>
      </c>
      <c r="BT17" s="16"/>
      <c r="BU17" s="30"/>
      <c r="BV17" s="30"/>
      <c r="BW17" s="30">
        <f t="shared" si="19"/>
        <v>0</v>
      </c>
      <c r="BX17" s="30"/>
      <c r="BY17" s="30"/>
      <c r="BZ17" s="30"/>
      <c r="CA17" s="30">
        <f t="shared" si="20"/>
        <v>0</v>
      </c>
      <c r="CB17" s="30">
        <f t="shared" si="22"/>
        <v>0</v>
      </c>
      <c r="CC17" s="31">
        <f t="shared" si="22"/>
        <v>0</v>
      </c>
      <c r="CD17" s="31"/>
      <c r="CE17" s="10"/>
      <c r="CF17" s="40"/>
      <c r="CG17" s="40"/>
      <c r="CH17" s="40"/>
      <c r="CI17" s="40"/>
      <c r="CJ17" s="40"/>
      <c r="CK17" s="40"/>
      <c r="CL17" s="40"/>
      <c r="CM17" s="40"/>
    </row>
    <row r="18" spans="1:91" s="28" customFormat="1" ht="19.5" customHeight="1">
      <c r="A18" s="7" t="s">
        <v>1</v>
      </c>
      <c r="B18" s="34">
        <f aca="true" t="shared" si="23" ref="B18:V18">SUM(B11:B17)</f>
        <v>151</v>
      </c>
      <c r="C18" s="34">
        <f t="shared" si="23"/>
        <v>4</v>
      </c>
      <c r="D18" s="34">
        <f t="shared" si="23"/>
        <v>0</v>
      </c>
      <c r="E18" s="34">
        <f t="shared" si="23"/>
        <v>0</v>
      </c>
      <c r="F18" s="34">
        <f t="shared" si="23"/>
        <v>0</v>
      </c>
      <c r="G18" s="34">
        <f t="shared" si="23"/>
        <v>0</v>
      </c>
      <c r="H18" s="34">
        <f t="shared" si="23"/>
        <v>0</v>
      </c>
      <c r="I18" s="34">
        <f t="shared" si="23"/>
        <v>4</v>
      </c>
      <c r="J18" s="34">
        <f t="shared" si="23"/>
        <v>0</v>
      </c>
      <c r="K18" s="34">
        <f t="shared" si="23"/>
        <v>0</v>
      </c>
      <c r="L18" s="34">
        <f t="shared" si="23"/>
        <v>0</v>
      </c>
      <c r="M18" s="34">
        <f t="shared" si="23"/>
        <v>0</v>
      </c>
      <c r="N18" s="34">
        <f t="shared" si="23"/>
        <v>0</v>
      </c>
      <c r="O18" s="34">
        <f t="shared" si="23"/>
        <v>147</v>
      </c>
      <c r="P18" s="34">
        <f t="shared" si="23"/>
        <v>2</v>
      </c>
      <c r="Q18" s="34">
        <f t="shared" si="23"/>
        <v>129</v>
      </c>
      <c r="R18" s="34">
        <f t="shared" si="23"/>
        <v>14</v>
      </c>
      <c r="S18" s="34">
        <f t="shared" si="23"/>
        <v>0</v>
      </c>
      <c r="T18" s="34">
        <f t="shared" si="23"/>
        <v>1</v>
      </c>
      <c r="U18" s="34">
        <f t="shared" si="23"/>
        <v>1</v>
      </c>
      <c r="V18" s="34">
        <f t="shared" si="23"/>
        <v>0</v>
      </c>
      <c r="W18" s="41">
        <f>SUM(W11:W17)</f>
        <v>12767.18</v>
      </c>
      <c r="X18" s="41">
        <f aca="true" t="shared" si="24" ref="X18:CI18">SUM(X11:X17)</f>
        <v>12002.56</v>
      </c>
      <c r="Y18" s="41">
        <f t="shared" si="24"/>
        <v>764.6200000000003</v>
      </c>
      <c r="Z18" s="41">
        <f t="shared" si="24"/>
        <v>3801.3500000000004</v>
      </c>
      <c r="AA18" s="41">
        <f t="shared" si="24"/>
        <v>3354.42</v>
      </c>
      <c r="AB18" s="41">
        <f t="shared" si="24"/>
        <v>446.9300000000002</v>
      </c>
      <c r="AC18" s="41">
        <f t="shared" si="24"/>
        <v>0</v>
      </c>
      <c r="AD18" s="41">
        <f t="shared" si="24"/>
        <v>0</v>
      </c>
      <c r="AE18" s="41">
        <f t="shared" si="24"/>
        <v>0</v>
      </c>
      <c r="AF18" s="41">
        <f t="shared" si="24"/>
        <v>0</v>
      </c>
      <c r="AG18" s="41">
        <f t="shared" si="24"/>
        <v>0</v>
      </c>
      <c r="AH18" s="41">
        <f t="shared" si="24"/>
        <v>0</v>
      </c>
      <c r="AI18" s="41">
        <f t="shared" si="24"/>
        <v>0</v>
      </c>
      <c r="AJ18" s="41">
        <f t="shared" si="24"/>
        <v>0</v>
      </c>
      <c r="AK18" s="41">
        <f t="shared" si="24"/>
        <v>0</v>
      </c>
      <c r="AL18" s="41">
        <f t="shared" si="24"/>
        <v>0</v>
      </c>
      <c r="AM18" s="41">
        <f t="shared" si="24"/>
        <v>0</v>
      </c>
      <c r="AN18" s="41">
        <f t="shared" si="24"/>
        <v>0</v>
      </c>
      <c r="AO18" s="41">
        <f t="shared" si="24"/>
        <v>0</v>
      </c>
      <c r="AP18" s="41">
        <f t="shared" si="24"/>
        <v>0</v>
      </c>
      <c r="AQ18" s="41">
        <f t="shared" si="24"/>
        <v>0</v>
      </c>
      <c r="AR18" s="41">
        <f t="shared" si="24"/>
        <v>3801.3500000000004</v>
      </c>
      <c r="AS18" s="41">
        <f t="shared" si="24"/>
        <v>3354.42</v>
      </c>
      <c r="AT18" s="41">
        <f t="shared" si="24"/>
        <v>446.9300000000002</v>
      </c>
      <c r="AU18" s="41">
        <f t="shared" si="24"/>
        <v>0</v>
      </c>
      <c r="AV18" s="41">
        <f t="shared" si="24"/>
        <v>0</v>
      </c>
      <c r="AW18" s="41">
        <f t="shared" si="24"/>
        <v>0</v>
      </c>
      <c r="AX18" s="41">
        <f t="shared" si="24"/>
        <v>0</v>
      </c>
      <c r="AY18" s="41">
        <f t="shared" si="24"/>
        <v>0</v>
      </c>
      <c r="AZ18" s="41">
        <f t="shared" si="24"/>
        <v>0</v>
      </c>
      <c r="BA18" s="41">
        <f t="shared" si="24"/>
        <v>0</v>
      </c>
      <c r="BB18" s="41">
        <f t="shared" si="24"/>
        <v>0</v>
      </c>
      <c r="BC18" s="41">
        <f t="shared" si="24"/>
        <v>0</v>
      </c>
      <c r="BD18" s="41">
        <f t="shared" si="24"/>
        <v>0</v>
      </c>
      <c r="BE18" s="41">
        <f t="shared" si="24"/>
        <v>0</v>
      </c>
      <c r="BF18" s="41">
        <f t="shared" si="24"/>
        <v>0</v>
      </c>
      <c r="BG18" s="41">
        <f t="shared" si="24"/>
        <v>0</v>
      </c>
      <c r="BH18" s="41">
        <f t="shared" si="24"/>
        <v>0</v>
      </c>
      <c r="BI18" s="41">
        <f t="shared" si="24"/>
        <v>0</v>
      </c>
      <c r="BJ18" s="41">
        <f t="shared" si="24"/>
        <v>8965.83</v>
      </c>
      <c r="BK18" s="41">
        <f t="shared" si="24"/>
        <v>8648.14</v>
      </c>
      <c r="BL18" s="41">
        <f t="shared" si="24"/>
        <v>317.69000000000017</v>
      </c>
      <c r="BM18" s="41">
        <f t="shared" si="24"/>
        <v>1022.2</v>
      </c>
      <c r="BN18" s="41">
        <f t="shared" si="24"/>
        <v>3963.13</v>
      </c>
      <c r="BO18" s="41">
        <f t="shared" si="24"/>
        <v>3709.04</v>
      </c>
      <c r="BP18" s="41">
        <f t="shared" si="24"/>
        <v>254.09000000000015</v>
      </c>
      <c r="BQ18" s="41">
        <f t="shared" si="24"/>
        <v>663.1</v>
      </c>
      <c r="BR18" s="41">
        <f t="shared" si="24"/>
        <v>599.5</v>
      </c>
      <c r="BS18" s="41">
        <f t="shared" si="24"/>
        <v>63.60000000000002</v>
      </c>
      <c r="BT18" s="41">
        <f t="shared" si="24"/>
        <v>0</v>
      </c>
      <c r="BU18" s="41">
        <f t="shared" si="24"/>
        <v>3000.2</v>
      </c>
      <c r="BV18" s="41">
        <f t="shared" si="24"/>
        <v>3000.2</v>
      </c>
      <c r="BW18" s="41">
        <f t="shared" si="24"/>
        <v>0</v>
      </c>
      <c r="BX18" s="41">
        <f t="shared" si="24"/>
        <v>317.2</v>
      </c>
      <c r="BY18" s="41">
        <f t="shared" si="24"/>
        <v>0</v>
      </c>
      <c r="BZ18" s="41">
        <f t="shared" si="24"/>
        <v>0</v>
      </c>
      <c r="CA18" s="41">
        <f t="shared" si="24"/>
        <v>0</v>
      </c>
      <c r="CB18" s="34">
        <f t="shared" si="24"/>
        <v>7</v>
      </c>
      <c r="CC18" s="34">
        <f t="shared" si="24"/>
        <v>3</v>
      </c>
      <c r="CD18" s="34">
        <f t="shared" si="24"/>
        <v>0</v>
      </c>
      <c r="CE18" s="34">
        <f t="shared" si="24"/>
        <v>0</v>
      </c>
      <c r="CF18" s="34">
        <f t="shared" si="24"/>
        <v>0</v>
      </c>
      <c r="CG18" s="34">
        <f t="shared" si="24"/>
        <v>0</v>
      </c>
      <c r="CH18" s="34">
        <f t="shared" si="24"/>
        <v>7</v>
      </c>
      <c r="CI18" s="34">
        <f t="shared" si="24"/>
        <v>3</v>
      </c>
      <c r="CJ18" s="34">
        <f>SUM(CJ11:CJ17)</f>
        <v>0</v>
      </c>
      <c r="CK18" s="34">
        <f>SUM(CK11:CK17)</f>
        <v>0</v>
      </c>
      <c r="CL18" s="34">
        <f>SUM(CL11:CL17)</f>
        <v>0</v>
      </c>
      <c r="CM18" s="34">
        <f>SUM(CM11:CM17)</f>
        <v>0</v>
      </c>
    </row>
    <row r="19" spans="1:61" s="20" customFormat="1" ht="12.75">
      <c r="A19" s="21"/>
      <c r="B19" s="21"/>
      <c r="C19" s="21"/>
      <c r="D19" s="21"/>
      <c r="E19" s="21"/>
      <c r="F19" s="21"/>
      <c r="G19" s="21"/>
      <c r="H19" s="21"/>
      <c r="I19" s="21"/>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32"/>
      <c r="AR19" s="22"/>
      <c r="AS19" s="22"/>
      <c r="AT19" s="22"/>
      <c r="AU19" s="22"/>
      <c r="AV19" s="22"/>
      <c r="AW19" s="22"/>
      <c r="AX19" s="22"/>
      <c r="AY19" s="22"/>
      <c r="AZ19" s="22"/>
      <c r="BA19" s="22"/>
      <c r="BB19" s="23"/>
      <c r="BC19" s="23"/>
      <c r="BD19" s="23"/>
      <c r="BE19" s="23"/>
      <c r="BF19" s="23"/>
      <c r="BG19" s="23"/>
      <c r="BH19" s="23"/>
      <c r="BI19" s="26"/>
    </row>
    <row r="20" spans="1:61" s="20" customFormat="1" ht="12.75">
      <c r="A20" s="24"/>
      <c r="B20" s="24"/>
      <c r="C20" s="24"/>
      <c r="D20" s="24"/>
      <c r="E20" s="24"/>
      <c r="F20" s="24"/>
      <c r="G20" s="24"/>
      <c r="H20" s="24"/>
      <c r="I20" s="24"/>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33"/>
      <c r="AR20" s="25"/>
      <c r="AS20" s="25"/>
      <c r="AT20" s="25"/>
      <c r="AU20" s="25"/>
      <c r="AV20" s="25"/>
      <c r="AW20" s="25"/>
      <c r="AX20" s="25"/>
      <c r="AY20" s="25"/>
      <c r="AZ20" s="25"/>
      <c r="BA20" s="25"/>
      <c r="BI20" s="27"/>
    </row>
    <row r="21" spans="1:61" s="6" customFormat="1" ht="12.75">
      <c r="A21" s="24"/>
      <c r="B21" s="24"/>
      <c r="C21" s="24"/>
      <c r="D21" s="24"/>
      <c r="E21" s="24"/>
      <c r="F21" s="24"/>
      <c r="G21" s="24"/>
      <c r="H21" s="24"/>
      <c r="I21" s="24"/>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0"/>
      <c r="BC21" s="20"/>
      <c r="BD21" s="20"/>
      <c r="BE21" s="20"/>
      <c r="BF21" s="20"/>
      <c r="BG21" s="20"/>
      <c r="BH21" s="20"/>
      <c r="BI21" s="20"/>
    </row>
    <row r="22" spans="1:60" s="6" customFormat="1" ht="12.75">
      <c r="A22" s="24"/>
      <c r="B22" s="24"/>
      <c r="C22" s="24"/>
      <c r="D22" s="24"/>
      <c r="E22" s="24"/>
      <c r="F22" s="24"/>
      <c r="G22" s="24"/>
      <c r="H22" s="24"/>
      <c r="I22" s="24"/>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0"/>
      <c r="AZ22" s="20"/>
      <c r="BA22" s="20"/>
      <c r="BB22" s="20"/>
      <c r="BC22" s="20"/>
      <c r="BD22" s="20"/>
      <c r="BE22" s="20"/>
      <c r="BF22" s="20"/>
      <c r="BG22" s="20"/>
      <c r="BH22" s="20"/>
    </row>
    <row r="23" spans="1:61" s="6" customFormat="1" ht="12.75">
      <c r="A23" s="24"/>
      <c r="B23" s="24"/>
      <c r="C23" s="24"/>
      <c r="D23" s="24"/>
      <c r="E23" s="24"/>
      <c r="F23" s="24"/>
      <c r="G23" s="24"/>
      <c r="H23" s="24"/>
      <c r="I23" s="24"/>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33"/>
      <c r="AR23" s="25"/>
      <c r="AS23" s="25"/>
      <c r="AT23" s="25"/>
      <c r="AU23" s="25"/>
      <c r="AV23" s="25"/>
      <c r="AW23" s="25"/>
      <c r="AX23" s="25"/>
      <c r="AY23" s="25"/>
      <c r="AZ23" s="25"/>
      <c r="BA23" s="25"/>
      <c r="BB23" s="20"/>
      <c r="BC23" s="20"/>
      <c r="BD23" s="20"/>
      <c r="BE23" s="20"/>
      <c r="BF23" s="20"/>
      <c r="BG23" s="20"/>
      <c r="BH23" s="20"/>
      <c r="BI23" s="20"/>
    </row>
    <row r="24" spans="1:61" s="6" customFormat="1" ht="12.75">
      <c r="A24" s="24"/>
      <c r="B24" s="24"/>
      <c r="C24" s="24"/>
      <c r="D24" s="24"/>
      <c r="E24" s="24"/>
      <c r="F24" s="24"/>
      <c r="G24" s="24"/>
      <c r="H24" s="24"/>
      <c r="I24" s="24"/>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33"/>
      <c r="AR24" s="25"/>
      <c r="AS24" s="25"/>
      <c r="AT24" s="25"/>
      <c r="AU24" s="25"/>
      <c r="AV24" s="25"/>
      <c r="AW24" s="25"/>
      <c r="AX24" s="25"/>
      <c r="AY24" s="25"/>
      <c r="AZ24" s="25"/>
      <c r="BA24" s="25"/>
      <c r="BB24" s="20"/>
      <c r="BC24" s="20"/>
      <c r="BD24" s="20"/>
      <c r="BE24" s="20"/>
      <c r="BF24" s="20"/>
      <c r="BG24" s="20"/>
      <c r="BH24" s="20"/>
      <c r="BI24" s="20"/>
    </row>
    <row r="25" spans="1:53" s="6" customFormat="1"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s="6" customFormat="1"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57:73" ht="12.75">
      <c r="BE27" s="1"/>
      <c r="BF27" s="1"/>
      <c r="BG27" s="1"/>
      <c r="BH27" s="1"/>
      <c r="BI27" s="1"/>
      <c r="BJ27" s="1"/>
      <c r="BK27" s="1"/>
      <c r="BL27" s="1"/>
      <c r="BM27" s="1"/>
      <c r="BN27" s="1"/>
      <c r="BO27" s="1"/>
      <c r="BP27" s="1"/>
      <c r="BQ27" s="1"/>
      <c r="BR27" s="1"/>
      <c r="BS27" s="1"/>
      <c r="BT27" s="1"/>
      <c r="BU27" s="1"/>
    </row>
    <row r="28" spans="57:73" ht="12.75">
      <c r="BE28" s="1"/>
      <c r="BF28" s="1"/>
      <c r="BG28" s="1"/>
      <c r="BH28" s="1"/>
      <c r="BI28" s="1"/>
      <c r="BJ28" s="1"/>
      <c r="BK28" s="1"/>
      <c r="BL28" s="1"/>
      <c r="BM28" s="1"/>
      <c r="BN28" s="1"/>
      <c r="BO28" s="1"/>
      <c r="BP28" s="1"/>
      <c r="BQ28" s="1"/>
      <c r="BR28" s="1"/>
      <c r="BS28" s="1"/>
      <c r="BT28" s="1"/>
      <c r="BU28" s="1"/>
    </row>
    <row r="29" spans="57:73" ht="12.75">
      <c r="BE29" s="1"/>
      <c r="BF29" s="1"/>
      <c r="BG29" s="1"/>
      <c r="BH29" s="1"/>
      <c r="BI29" s="1"/>
      <c r="BJ29" s="1"/>
      <c r="BK29" s="1"/>
      <c r="BL29" s="1"/>
      <c r="BM29" s="1"/>
      <c r="BN29" s="1"/>
      <c r="BO29" s="1"/>
      <c r="BP29" s="1"/>
      <c r="BQ29" s="1"/>
      <c r="BR29" s="1"/>
      <c r="BS29" s="1"/>
      <c r="BT29" s="1"/>
      <c r="BU29" s="1"/>
    </row>
    <row r="30" spans="57:73" ht="12.75">
      <c r="BE30" s="1"/>
      <c r="BF30" s="1"/>
      <c r="BG30" s="1"/>
      <c r="BH30" s="1"/>
      <c r="BI30" s="1"/>
      <c r="BJ30" s="1"/>
      <c r="BK30" s="1"/>
      <c r="BL30" s="1"/>
      <c r="BM30" s="1"/>
      <c r="BN30" s="1"/>
      <c r="BO30" s="1"/>
      <c r="BP30" s="1"/>
      <c r="BQ30" s="1"/>
      <c r="BR30" s="1"/>
      <c r="BS30" s="1"/>
      <c r="BT30" s="1"/>
      <c r="BU30" s="1"/>
    </row>
    <row r="31" spans="57:73" ht="12.75">
      <c r="BE31" s="1"/>
      <c r="BF31" s="1"/>
      <c r="BG31" s="1"/>
      <c r="BH31" s="1"/>
      <c r="BI31" s="1"/>
      <c r="BJ31" s="1"/>
      <c r="BK31" s="1"/>
      <c r="BL31" s="1"/>
      <c r="BM31" s="1"/>
      <c r="BN31" s="1"/>
      <c r="BO31" s="1"/>
      <c r="BP31" s="1"/>
      <c r="BQ31" s="1"/>
      <c r="BR31" s="1"/>
      <c r="BS31" s="1"/>
      <c r="BT31" s="1"/>
      <c r="BU31" s="1"/>
    </row>
    <row r="32" spans="57:73" ht="12.75">
      <c r="BE32" s="1"/>
      <c r="BF32" s="1"/>
      <c r="BG32" s="1"/>
      <c r="BH32" s="1"/>
      <c r="BI32" s="1"/>
      <c r="BJ32" s="1"/>
      <c r="BK32" s="1"/>
      <c r="BL32" s="1"/>
      <c r="BM32" s="1"/>
      <c r="BN32" s="1"/>
      <c r="BO32" s="1"/>
      <c r="BP32" s="1"/>
      <c r="BQ32" s="1"/>
      <c r="BR32" s="1"/>
      <c r="BS32" s="1"/>
      <c r="BT32" s="1"/>
      <c r="BU32" s="1"/>
    </row>
    <row r="33" spans="57:73" ht="12.75">
      <c r="BE33" s="1"/>
      <c r="BF33" s="1"/>
      <c r="BG33" s="1"/>
      <c r="BH33" s="1"/>
      <c r="BI33" s="1"/>
      <c r="BJ33" s="1"/>
      <c r="BK33" s="1"/>
      <c r="BL33" s="1"/>
      <c r="BM33" s="1"/>
      <c r="BN33" s="1"/>
      <c r="BO33" s="1"/>
      <c r="BP33" s="1"/>
      <c r="BQ33" s="1"/>
      <c r="BR33" s="1"/>
      <c r="BS33" s="1"/>
      <c r="BT33" s="1"/>
      <c r="BU33" s="1"/>
    </row>
    <row r="34" spans="57:73" ht="12.75">
      <c r="BE34" s="1"/>
      <c r="BF34" s="1"/>
      <c r="BG34" s="1"/>
      <c r="BH34" s="1"/>
      <c r="BI34" s="1"/>
      <c r="BJ34" s="1"/>
      <c r="BK34" s="1"/>
      <c r="BL34" s="1"/>
      <c r="BM34" s="1"/>
      <c r="BN34" s="1"/>
      <c r="BO34" s="1"/>
      <c r="BP34" s="1"/>
      <c r="BQ34" s="1"/>
      <c r="BR34" s="1"/>
      <c r="BS34" s="1"/>
      <c r="BT34" s="1"/>
      <c r="BU34" s="1"/>
    </row>
    <row r="35" spans="57:73" ht="12.75">
      <c r="BE35" s="1"/>
      <c r="BF35" s="1"/>
      <c r="BG35" s="1"/>
      <c r="BH35" s="1"/>
      <c r="BI35" s="1"/>
      <c r="BJ35" s="1"/>
      <c r="BK35" s="1"/>
      <c r="BL35" s="1"/>
      <c r="BM35" s="1"/>
      <c r="BN35" s="1"/>
      <c r="BO35" s="1"/>
      <c r="BP35" s="1"/>
      <c r="BQ35" s="1"/>
      <c r="BR35" s="1"/>
      <c r="BS35" s="1"/>
      <c r="BT35" s="1"/>
      <c r="BU35" s="1"/>
    </row>
    <row r="36" spans="57:73" ht="12.75">
      <c r="BE36" s="1"/>
      <c r="BF36" s="1"/>
      <c r="BG36" s="1"/>
      <c r="BH36" s="1"/>
      <c r="BI36" s="1"/>
      <c r="BJ36" s="1"/>
      <c r="BK36" s="1"/>
      <c r="BL36" s="1"/>
      <c r="BM36" s="1"/>
      <c r="BN36" s="1"/>
      <c r="BO36" s="1"/>
      <c r="BP36" s="1"/>
      <c r="BQ36" s="1"/>
      <c r="BR36" s="1"/>
      <c r="BS36" s="1"/>
      <c r="BT36" s="1"/>
      <c r="BU36" s="1"/>
    </row>
    <row r="37" spans="57:73" ht="12.75">
      <c r="BE37" s="1"/>
      <c r="BF37" s="1"/>
      <c r="BG37" s="1"/>
      <c r="BH37" s="1"/>
      <c r="BI37" s="1"/>
      <c r="BJ37" s="1"/>
      <c r="BK37" s="1"/>
      <c r="BL37" s="1"/>
      <c r="BM37" s="1"/>
      <c r="BN37" s="1"/>
      <c r="BO37" s="1"/>
      <c r="BP37" s="1"/>
      <c r="BQ37" s="1"/>
      <c r="BR37" s="1"/>
      <c r="BS37" s="1"/>
      <c r="BT37" s="1"/>
      <c r="BU37" s="1"/>
    </row>
    <row r="38" spans="57:73" ht="12.75">
      <c r="BE38" s="1"/>
      <c r="BF38" s="1"/>
      <c r="BG38" s="1"/>
      <c r="BH38" s="1"/>
      <c r="BI38" s="1"/>
      <c r="BJ38" s="1"/>
      <c r="BK38" s="1"/>
      <c r="BL38" s="1"/>
      <c r="BM38" s="1"/>
      <c r="BN38" s="1"/>
      <c r="BO38" s="1"/>
      <c r="BP38" s="1"/>
      <c r="BQ38" s="1"/>
      <c r="BR38" s="1"/>
      <c r="BS38" s="1"/>
      <c r="BT38" s="1"/>
      <c r="BU38" s="1"/>
    </row>
    <row r="39" spans="57:73" ht="12.75">
      <c r="BE39" s="1"/>
      <c r="BF39" s="1"/>
      <c r="BG39" s="1"/>
      <c r="BH39" s="1"/>
      <c r="BI39" s="1"/>
      <c r="BJ39" s="1"/>
      <c r="BK39" s="1"/>
      <c r="BL39" s="1"/>
      <c r="BM39" s="1"/>
      <c r="BN39" s="1"/>
      <c r="BO39" s="1"/>
      <c r="BP39" s="1"/>
      <c r="BQ39" s="1"/>
      <c r="BR39" s="1"/>
      <c r="BS39" s="1"/>
      <c r="BT39" s="1"/>
      <c r="BU39" s="1"/>
    </row>
    <row r="40" spans="57:73" ht="12.75">
      <c r="BE40" s="1"/>
      <c r="BF40" s="1"/>
      <c r="BG40" s="1"/>
      <c r="BH40" s="1"/>
      <c r="BI40" s="1"/>
      <c r="BJ40" s="1"/>
      <c r="BK40" s="1"/>
      <c r="BL40" s="1"/>
      <c r="BM40" s="1"/>
      <c r="BN40" s="1"/>
      <c r="BO40" s="1"/>
      <c r="BP40" s="1"/>
      <c r="BQ40" s="1"/>
      <c r="BR40" s="1"/>
      <c r="BS40" s="1"/>
      <c r="BT40" s="1"/>
      <c r="BU40" s="1"/>
    </row>
    <row r="41" spans="57:73" ht="12.75">
      <c r="BE41" s="1"/>
      <c r="BF41" s="1"/>
      <c r="BG41" s="1"/>
      <c r="BH41" s="1"/>
      <c r="BI41" s="1"/>
      <c r="BJ41" s="1"/>
      <c r="BK41" s="1"/>
      <c r="BL41" s="1"/>
      <c r="BM41" s="1"/>
      <c r="BN41" s="1"/>
      <c r="BO41" s="1"/>
      <c r="BP41" s="1"/>
      <c r="BQ41" s="1"/>
      <c r="BR41" s="1"/>
      <c r="BS41" s="1"/>
      <c r="BT41" s="1"/>
      <c r="BU41" s="1"/>
    </row>
    <row r="42" spans="57:73" ht="12.75">
      <c r="BE42" s="1"/>
      <c r="BF42" s="1"/>
      <c r="BG42" s="1"/>
      <c r="BH42" s="1"/>
      <c r="BI42" s="1"/>
      <c r="BJ42" s="1"/>
      <c r="BK42" s="1"/>
      <c r="BL42" s="1"/>
      <c r="BM42" s="1"/>
      <c r="BN42" s="1"/>
      <c r="BO42" s="1"/>
      <c r="BP42" s="1"/>
      <c r="BQ42" s="1"/>
      <c r="BR42" s="1"/>
      <c r="BS42" s="1"/>
      <c r="BT42" s="1"/>
      <c r="BU42" s="1"/>
    </row>
    <row r="43" spans="57:73" ht="12.75">
      <c r="BE43" s="1"/>
      <c r="BF43" s="1"/>
      <c r="BG43" s="1"/>
      <c r="BH43" s="1"/>
      <c r="BI43" s="1"/>
      <c r="BJ43" s="1"/>
      <c r="BK43" s="1"/>
      <c r="BL43" s="1"/>
      <c r="BM43" s="1"/>
      <c r="BN43" s="1"/>
      <c r="BO43" s="1"/>
      <c r="BP43" s="1"/>
      <c r="BQ43" s="1"/>
      <c r="BR43" s="1"/>
      <c r="BS43" s="1"/>
      <c r="BT43" s="1"/>
      <c r="BU43" s="1"/>
    </row>
    <row r="44" spans="57:73" ht="12.75">
      <c r="BE44" s="1"/>
      <c r="BF44" s="1"/>
      <c r="BG44" s="1"/>
      <c r="BH44" s="1"/>
      <c r="BI44" s="1"/>
      <c r="BJ44" s="1"/>
      <c r="BK44" s="1"/>
      <c r="BL44" s="1"/>
      <c r="BM44" s="1"/>
      <c r="BN44" s="1"/>
      <c r="BO44" s="1"/>
      <c r="BP44" s="1"/>
      <c r="BQ44" s="1"/>
      <c r="BR44" s="1"/>
      <c r="BS44" s="1"/>
      <c r="BT44" s="1"/>
      <c r="BU44" s="1"/>
    </row>
    <row r="45" spans="57:73" ht="12.75">
      <c r="BE45" s="1"/>
      <c r="BF45" s="1"/>
      <c r="BG45" s="1"/>
      <c r="BH45" s="1"/>
      <c r="BI45" s="1"/>
      <c r="BJ45" s="1"/>
      <c r="BK45" s="1"/>
      <c r="BL45" s="1"/>
      <c r="BM45" s="1"/>
      <c r="BN45" s="1"/>
      <c r="BO45" s="1"/>
      <c r="BP45" s="1"/>
      <c r="BQ45" s="1"/>
      <c r="BR45" s="1"/>
      <c r="BS45" s="1"/>
      <c r="BT45" s="1"/>
      <c r="BU45" s="1"/>
    </row>
    <row r="46" spans="57:73" ht="12.75">
      <c r="BE46" s="1"/>
      <c r="BF46" s="1"/>
      <c r="BG46" s="1"/>
      <c r="BH46" s="1"/>
      <c r="BI46" s="1"/>
      <c r="BJ46" s="1"/>
      <c r="BK46" s="1"/>
      <c r="BL46" s="1"/>
      <c r="BM46" s="1"/>
      <c r="BN46" s="1"/>
      <c r="BO46" s="1"/>
      <c r="BP46" s="1"/>
      <c r="BQ46" s="1"/>
      <c r="BR46" s="1"/>
      <c r="BS46" s="1"/>
      <c r="BT46" s="1"/>
      <c r="BU46" s="1"/>
    </row>
    <row r="47" spans="57:73" ht="12.75">
      <c r="BE47" s="1"/>
      <c r="BF47" s="1"/>
      <c r="BG47" s="1"/>
      <c r="BH47" s="1"/>
      <c r="BI47" s="1"/>
      <c r="BJ47" s="1"/>
      <c r="BK47" s="1"/>
      <c r="BL47" s="1"/>
      <c r="BM47" s="1"/>
      <c r="BN47" s="1"/>
      <c r="BO47" s="1"/>
      <c r="BP47" s="1"/>
      <c r="BQ47" s="1"/>
      <c r="BR47" s="1"/>
      <c r="BS47" s="1"/>
      <c r="BT47" s="1"/>
      <c r="BU47" s="1"/>
    </row>
    <row r="48" spans="57:73" ht="12.75">
      <c r="BE48" s="1"/>
      <c r="BF48" s="1"/>
      <c r="BG48" s="1"/>
      <c r="BH48" s="1"/>
      <c r="BI48" s="1"/>
      <c r="BJ48" s="1"/>
      <c r="BK48" s="1"/>
      <c r="BL48" s="1"/>
      <c r="BM48" s="1"/>
      <c r="BN48" s="1"/>
      <c r="BO48" s="1"/>
      <c r="BP48" s="1"/>
      <c r="BQ48" s="1"/>
      <c r="BR48" s="1"/>
      <c r="BS48" s="1"/>
      <c r="BT48" s="1"/>
      <c r="BU48" s="1"/>
    </row>
    <row r="49" spans="57:73" ht="12.75">
      <c r="BE49" s="1"/>
      <c r="BF49" s="1"/>
      <c r="BG49" s="1"/>
      <c r="BH49" s="1"/>
      <c r="BI49" s="1"/>
      <c r="BJ49" s="1"/>
      <c r="BK49" s="1"/>
      <c r="BL49" s="1"/>
      <c r="BM49" s="1"/>
      <c r="BN49" s="1"/>
      <c r="BO49" s="1"/>
      <c r="BP49" s="1"/>
      <c r="BQ49" s="1"/>
      <c r="BR49" s="1"/>
      <c r="BS49" s="1"/>
      <c r="BT49" s="1"/>
      <c r="BU49" s="1"/>
    </row>
    <row r="50" spans="57:73" ht="12.75">
      <c r="BE50" s="1"/>
      <c r="BF50" s="1"/>
      <c r="BG50" s="1"/>
      <c r="BH50" s="1"/>
      <c r="BI50" s="1"/>
      <c r="BJ50" s="1"/>
      <c r="BK50" s="1"/>
      <c r="BL50" s="1"/>
      <c r="BM50" s="1"/>
      <c r="BN50" s="1"/>
      <c r="BO50" s="1"/>
      <c r="BP50" s="1"/>
      <c r="BQ50" s="1"/>
      <c r="BR50" s="1"/>
      <c r="BS50" s="1"/>
      <c r="BT50" s="1"/>
      <c r="BU50" s="1"/>
    </row>
    <row r="51" spans="57:73" ht="12.75">
      <c r="BE51" s="1"/>
      <c r="BF51" s="1"/>
      <c r="BG51" s="1"/>
      <c r="BH51" s="1"/>
      <c r="BI51" s="1"/>
      <c r="BJ51" s="1"/>
      <c r="BK51" s="1"/>
      <c r="BL51" s="1"/>
      <c r="BM51" s="1"/>
      <c r="BN51" s="1"/>
      <c r="BO51" s="1"/>
      <c r="BP51" s="1"/>
      <c r="BQ51" s="1"/>
      <c r="BR51" s="1"/>
      <c r="BS51" s="1"/>
      <c r="BT51" s="1"/>
      <c r="BU51" s="1"/>
    </row>
    <row r="52" spans="57:73" ht="12.75">
      <c r="BE52" s="1"/>
      <c r="BF52" s="1"/>
      <c r="BG52" s="1"/>
      <c r="BH52" s="1"/>
      <c r="BI52" s="1"/>
      <c r="BJ52" s="1"/>
      <c r="BK52" s="1"/>
      <c r="BL52" s="1"/>
      <c r="BM52" s="1"/>
      <c r="BN52" s="1"/>
      <c r="BO52" s="1"/>
      <c r="BP52" s="1"/>
      <c r="BQ52" s="1"/>
      <c r="BR52" s="1"/>
      <c r="BS52" s="1"/>
      <c r="BT52" s="1"/>
      <c r="BU52" s="1"/>
    </row>
    <row r="53" spans="57:73" ht="12.75">
      <c r="BE53" s="1"/>
      <c r="BF53" s="1"/>
      <c r="BG53" s="1"/>
      <c r="BH53" s="1"/>
      <c r="BI53" s="1"/>
      <c r="BJ53" s="1"/>
      <c r="BK53" s="1"/>
      <c r="BL53" s="1"/>
      <c r="BM53" s="1"/>
      <c r="BN53" s="1"/>
      <c r="BO53" s="1"/>
      <c r="BP53" s="1"/>
      <c r="BQ53" s="1"/>
      <c r="BR53" s="1"/>
      <c r="BS53" s="1"/>
      <c r="BT53" s="1"/>
      <c r="BU53" s="1"/>
    </row>
    <row r="54" spans="57:73" ht="12.75">
      <c r="BE54" s="1"/>
      <c r="BF54" s="1"/>
      <c r="BG54" s="1"/>
      <c r="BH54" s="1"/>
      <c r="BI54" s="1"/>
      <c r="BJ54" s="1"/>
      <c r="BK54" s="1"/>
      <c r="BL54" s="1"/>
      <c r="BM54" s="1"/>
      <c r="BN54" s="1"/>
      <c r="BO54" s="1"/>
      <c r="BP54" s="1"/>
      <c r="BQ54" s="1"/>
      <c r="BR54" s="1"/>
      <c r="BS54" s="1"/>
      <c r="BT54" s="1"/>
      <c r="BU54" s="1"/>
    </row>
    <row r="55" spans="57:73" ht="12.75">
      <c r="BE55" s="1"/>
      <c r="BF55" s="1"/>
      <c r="BG55" s="1"/>
      <c r="BH55" s="1"/>
      <c r="BI55" s="1"/>
      <c r="BJ55" s="1"/>
      <c r="BK55" s="1"/>
      <c r="BL55" s="1"/>
      <c r="BM55" s="1"/>
      <c r="BN55" s="1"/>
      <c r="BO55" s="1"/>
      <c r="BP55" s="1"/>
      <c r="BQ55" s="1"/>
      <c r="BR55" s="1"/>
      <c r="BS55" s="1"/>
      <c r="BT55" s="1"/>
      <c r="BU55" s="1"/>
    </row>
    <row r="56" spans="57:73" ht="12.75">
      <c r="BE56" s="1"/>
      <c r="BF56" s="1"/>
      <c r="BG56" s="1"/>
      <c r="BH56" s="1"/>
      <c r="BI56" s="1"/>
      <c r="BJ56" s="1"/>
      <c r="BK56" s="1"/>
      <c r="BL56" s="1"/>
      <c r="BM56" s="1"/>
      <c r="BN56" s="1"/>
      <c r="BO56" s="1"/>
      <c r="BP56" s="1"/>
      <c r="BQ56" s="1"/>
      <c r="BR56" s="1"/>
      <c r="BS56" s="1"/>
      <c r="BT56" s="1"/>
      <c r="BU56" s="1"/>
    </row>
    <row r="57" spans="57:73" ht="12.75">
      <c r="BE57" s="1"/>
      <c r="BF57" s="1"/>
      <c r="BG57" s="1"/>
      <c r="BH57" s="1"/>
      <c r="BI57" s="1"/>
      <c r="BJ57" s="1"/>
      <c r="BK57" s="1"/>
      <c r="BL57" s="1"/>
      <c r="BM57" s="1"/>
      <c r="BN57" s="1"/>
      <c r="BO57" s="1"/>
      <c r="BP57" s="1"/>
      <c r="BQ57" s="1"/>
      <c r="BR57" s="1"/>
      <c r="BS57" s="1"/>
      <c r="BT57" s="1"/>
      <c r="BU57" s="1"/>
    </row>
    <row r="58" spans="57:73" ht="12.75">
      <c r="BE58" s="1"/>
      <c r="BF58" s="1"/>
      <c r="BG58" s="1"/>
      <c r="BH58" s="1"/>
      <c r="BI58" s="1"/>
      <c r="BJ58" s="1"/>
      <c r="BK58" s="1"/>
      <c r="BL58" s="1"/>
      <c r="BM58" s="1"/>
      <c r="BN58" s="1"/>
      <c r="BO58" s="1"/>
      <c r="BP58" s="1"/>
      <c r="BQ58" s="1"/>
      <c r="BR58" s="1"/>
      <c r="BS58" s="1"/>
      <c r="BT58" s="1"/>
      <c r="BU58" s="1"/>
    </row>
    <row r="59" spans="57:73" ht="12.75">
      <c r="BE59" s="1"/>
      <c r="BF59" s="1"/>
      <c r="BG59" s="1"/>
      <c r="BH59" s="1"/>
      <c r="BI59" s="1"/>
      <c r="BJ59" s="1"/>
      <c r="BK59" s="1"/>
      <c r="BL59" s="1"/>
      <c r="BM59" s="1"/>
      <c r="BN59" s="1"/>
      <c r="BO59" s="1"/>
      <c r="BP59" s="1"/>
      <c r="BQ59" s="1"/>
      <c r="BR59" s="1"/>
      <c r="BS59" s="1"/>
      <c r="BT59" s="1"/>
      <c r="BU59" s="1"/>
    </row>
    <row r="60" spans="57:73" ht="12.75">
      <c r="BE60" s="1"/>
      <c r="BF60" s="1"/>
      <c r="BG60" s="1"/>
      <c r="BH60" s="1"/>
      <c r="BI60" s="1"/>
      <c r="BJ60" s="1"/>
      <c r="BK60" s="1"/>
      <c r="BL60" s="1"/>
      <c r="BM60" s="1"/>
      <c r="BN60" s="1"/>
      <c r="BO60" s="1"/>
      <c r="BP60" s="1"/>
      <c r="BQ60" s="1"/>
      <c r="BR60" s="1"/>
      <c r="BS60" s="1"/>
      <c r="BT60" s="1"/>
      <c r="BU60" s="1"/>
    </row>
    <row r="61" spans="57:73" ht="12.75">
      <c r="BE61" s="1"/>
      <c r="BF61" s="1"/>
      <c r="BG61" s="1"/>
      <c r="BH61" s="1"/>
      <c r="BI61" s="1"/>
      <c r="BJ61" s="1"/>
      <c r="BK61" s="1"/>
      <c r="BL61" s="1"/>
      <c r="BM61" s="1"/>
      <c r="BN61" s="1"/>
      <c r="BO61" s="1"/>
      <c r="BP61" s="1"/>
      <c r="BQ61" s="1"/>
      <c r="BR61" s="1"/>
      <c r="BS61" s="1"/>
      <c r="BT61" s="1"/>
      <c r="BU61" s="1"/>
    </row>
    <row r="62" spans="57:73" ht="12.75">
      <c r="BE62" s="1"/>
      <c r="BF62" s="1"/>
      <c r="BG62" s="1"/>
      <c r="BH62" s="1"/>
      <c r="BI62" s="1"/>
      <c r="BJ62" s="1"/>
      <c r="BK62" s="1"/>
      <c r="BL62" s="1"/>
      <c r="BM62" s="1"/>
      <c r="BN62" s="1"/>
      <c r="BO62" s="1"/>
      <c r="BP62" s="1"/>
      <c r="BQ62" s="1"/>
      <c r="BR62" s="1"/>
      <c r="BS62" s="1"/>
      <c r="BT62" s="1"/>
      <c r="BU62" s="1"/>
    </row>
    <row r="63" spans="57:73" ht="12.75">
      <c r="BE63" s="1"/>
      <c r="BF63" s="1"/>
      <c r="BG63" s="1"/>
      <c r="BH63" s="1"/>
      <c r="BI63" s="1"/>
      <c r="BJ63" s="1"/>
      <c r="BK63" s="1"/>
      <c r="BL63" s="1"/>
      <c r="BM63" s="1"/>
      <c r="BN63" s="1"/>
      <c r="BO63" s="1"/>
      <c r="BP63" s="1"/>
      <c r="BQ63" s="1"/>
      <c r="BR63" s="1"/>
      <c r="BS63" s="1"/>
      <c r="BT63" s="1"/>
      <c r="BU63" s="1"/>
    </row>
    <row r="64" spans="57:73" ht="12.75">
      <c r="BE64" s="1"/>
      <c r="BF64" s="1"/>
      <c r="BG64" s="1"/>
      <c r="BH64" s="1"/>
      <c r="BI64" s="1"/>
      <c r="BJ64" s="1"/>
      <c r="BK64" s="1"/>
      <c r="BL64" s="1"/>
      <c r="BM64" s="1"/>
      <c r="BN64" s="1"/>
      <c r="BO64" s="1"/>
      <c r="BP64" s="1"/>
      <c r="BQ64" s="1"/>
      <c r="BR64" s="1"/>
      <c r="BS64" s="1"/>
      <c r="BT64" s="1"/>
      <c r="BU64" s="1"/>
    </row>
    <row r="65" spans="57:73" ht="12.75">
      <c r="BE65" s="1"/>
      <c r="BF65" s="1"/>
      <c r="BG65" s="1"/>
      <c r="BH65" s="1"/>
      <c r="BI65" s="1"/>
      <c r="BJ65" s="1"/>
      <c r="BK65" s="1"/>
      <c r="BL65" s="1"/>
      <c r="BM65" s="1"/>
      <c r="BN65" s="1"/>
      <c r="BO65" s="1"/>
      <c r="BP65" s="1"/>
      <c r="BQ65" s="1"/>
      <c r="BR65" s="1"/>
      <c r="BS65" s="1"/>
      <c r="BT65" s="1"/>
      <c r="BU65" s="1"/>
    </row>
    <row r="152" spans="1:73" ht="12.75">
      <c r="A152" s="8"/>
      <c r="B152" s="8"/>
      <c r="C152" s="8"/>
      <c r="D152" s="8"/>
      <c r="E152" s="8"/>
      <c r="F152" s="8"/>
      <c r="G152" s="8"/>
      <c r="H152" s="8"/>
      <c r="I152" s="8"/>
      <c r="AU152" s="8"/>
      <c r="AV152" s="8"/>
      <c r="AW152" s="8"/>
      <c r="AX152" s="8"/>
      <c r="AY152" s="8"/>
      <c r="AZ152" s="8"/>
      <c r="BE152" s="1"/>
      <c r="BF152" s="1"/>
      <c r="BG152" s="1"/>
      <c r="BH152" s="1"/>
      <c r="BI152" s="1"/>
      <c r="BJ152" s="1"/>
      <c r="BK152" s="1"/>
      <c r="BL152" s="1"/>
      <c r="BM152" s="1"/>
      <c r="BN152" s="1"/>
      <c r="BO152" s="1"/>
      <c r="BP152" s="1"/>
      <c r="BQ152" s="1"/>
      <c r="BR152" s="1"/>
      <c r="BS152" s="1"/>
      <c r="BT152" s="1"/>
      <c r="BU152" s="1"/>
    </row>
    <row r="153" spans="1:73" ht="12.75">
      <c r="A153" s="8"/>
      <c r="B153" s="8"/>
      <c r="C153" s="8"/>
      <c r="D153" s="8"/>
      <c r="E153" s="8"/>
      <c r="F153" s="8"/>
      <c r="G153" s="8"/>
      <c r="H153" s="8"/>
      <c r="I153" s="8"/>
      <c r="BE153" s="1"/>
      <c r="BF153" s="1"/>
      <c r="BG153" s="1"/>
      <c r="BH153" s="1"/>
      <c r="BI153" s="1"/>
      <c r="BJ153" s="1"/>
      <c r="BK153" s="1"/>
      <c r="BL153" s="1"/>
      <c r="BM153" s="1"/>
      <c r="BN153" s="1"/>
      <c r="BO153" s="1"/>
      <c r="BP153" s="1"/>
      <c r="BQ153" s="1"/>
      <c r="BR153" s="1"/>
      <c r="BS153" s="1"/>
      <c r="BT153" s="1"/>
      <c r="BU153" s="1"/>
    </row>
    <row r="154" spans="1:73" ht="12.75">
      <c r="A154" s="8"/>
      <c r="B154" s="8"/>
      <c r="C154" s="8"/>
      <c r="D154" s="8"/>
      <c r="E154" s="8"/>
      <c r="F154" s="8"/>
      <c r="G154" s="8"/>
      <c r="H154" s="8"/>
      <c r="I154" s="8"/>
      <c r="AU154" s="8"/>
      <c r="AV154" s="8"/>
      <c r="AW154" s="8"/>
      <c r="AX154" s="8"/>
      <c r="AY154" s="8"/>
      <c r="AZ154" s="8"/>
      <c r="BE154" s="1"/>
      <c r="BF154" s="1"/>
      <c r="BG154" s="1"/>
      <c r="BH154" s="1"/>
      <c r="BI154" s="1"/>
      <c r="BJ154" s="1"/>
      <c r="BK154" s="1"/>
      <c r="BL154" s="1"/>
      <c r="BM154" s="1"/>
      <c r="BN154" s="1"/>
      <c r="BO154" s="1"/>
      <c r="BP154" s="1"/>
      <c r="BQ154" s="1"/>
      <c r="BR154" s="1"/>
      <c r="BS154" s="1"/>
      <c r="BT154" s="1"/>
      <c r="BU154" s="1"/>
    </row>
    <row r="155" spans="57:73" ht="12.75">
      <c r="BE155" s="1"/>
      <c r="BF155" s="1"/>
      <c r="BG155" s="1"/>
      <c r="BH155" s="1"/>
      <c r="BI155" s="1"/>
      <c r="BJ155" s="1"/>
      <c r="BK155" s="1"/>
      <c r="BL155" s="1"/>
      <c r="BM155" s="1"/>
      <c r="BN155" s="1"/>
      <c r="BO155" s="1"/>
      <c r="BP155" s="1"/>
      <c r="BQ155" s="1"/>
      <c r="BR155" s="1"/>
      <c r="BS155" s="1"/>
      <c r="BT155" s="1"/>
      <c r="BU155" s="1"/>
    </row>
    <row r="156" spans="57:73" ht="12.75">
      <c r="BE156" s="1"/>
      <c r="BF156" s="1"/>
      <c r="BG156" s="1"/>
      <c r="BH156" s="1"/>
      <c r="BI156" s="1"/>
      <c r="BJ156" s="1"/>
      <c r="BK156" s="1"/>
      <c r="BL156" s="1"/>
      <c r="BM156" s="1"/>
      <c r="BN156" s="1"/>
      <c r="BO156" s="1"/>
      <c r="BP156" s="1"/>
      <c r="BQ156" s="1"/>
      <c r="BR156" s="1"/>
      <c r="BS156" s="1"/>
      <c r="BT156" s="1"/>
      <c r="BU156" s="1"/>
    </row>
    <row r="157" spans="57:73" ht="12.75">
      <c r="BE157" s="1"/>
      <c r="BF157" s="1"/>
      <c r="BG157" s="1"/>
      <c r="BH157" s="1"/>
      <c r="BI157" s="1"/>
      <c r="BJ157" s="1"/>
      <c r="BK157" s="1"/>
      <c r="BL157" s="1"/>
      <c r="BM157" s="1"/>
      <c r="BN157" s="1"/>
      <c r="BO157" s="1"/>
      <c r="BP157" s="1"/>
      <c r="BQ157" s="1"/>
      <c r="BR157" s="1"/>
      <c r="BS157" s="1"/>
      <c r="BT157" s="1"/>
      <c r="BU157" s="1"/>
    </row>
    <row r="158" spans="57:73" ht="12.75">
      <c r="BE158" s="1"/>
      <c r="BF158" s="1"/>
      <c r="BG158" s="1"/>
      <c r="BH158" s="1"/>
      <c r="BI158" s="1"/>
      <c r="BJ158" s="1"/>
      <c r="BK158" s="1"/>
      <c r="BL158" s="1"/>
      <c r="BM158" s="1"/>
      <c r="BN158" s="1"/>
      <c r="BO158" s="1"/>
      <c r="BP158" s="1"/>
      <c r="BQ158" s="1"/>
      <c r="BR158" s="1"/>
      <c r="BS158" s="1"/>
      <c r="BT158" s="1"/>
      <c r="BU158" s="1"/>
    </row>
    <row r="159" spans="57:73" ht="12.75">
      <c r="BE159" s="1"/>
      <c r="BF159" s="1"/>
      <c r="BG159" s="1"/>
      <c r="BH159" s="1"/>
      <c r="BI159" s="1"/>
      <c r="BJ159" s="1"/>
      <c r="BK159" s="1"/>
      <c r="BL159" s="1"/>
      <c r="BM159" s="1"/>
      <c r="BN159" s="1"/>
      <c r="BO159" s="1"/>
      <c r="BP159" s="1"/>
      <c r="BQ159" s="1"/>
      <c r="BR159" s="1"/>
      <c r="BS159" s="1"/>
      <c r="BT159" s="1"/>
      <c r="BU159" s="1"/>
    </row>
    <row r="160" spans="57:73" ht="12.75">
      <c r="BE160" s="1"/>
      <c r="BF160" s="1"/>
      <c r="BG160" s="1"/>
      <c r="BH160" s="1"/>
      <c r="BI160" s="1"/>
      <c r="BJ160" s="1"/>
      <c r="BK160" s="1"/>
      <c r="BL160" s="1"/>
      <c r="BM160" s="1"/>
      <c r="BN160" s="1"/>
      <c r="BO160" s="1"/>
      <c r="BP160" s="1"/>
      <c r="BQ160" s="1"/>
      <c r="BR160" s="1"/>
      <c r="BS160" s="1"/>
      <c r="BT160" s="1"/>
      <c r="BU160" s="1"/>
    </row>
    <row r="161" spans="57:73" ht="12.75">
      <c r="BE161" s="1"/>
      <c r="BF161" s="1"/>
      <c r="BG161" s="1"/>
      <c r="BH161" s="1"/>
      <c r="BI161" s="1"/>
      <c r="BJ161" s="1"/>
      <c r="BK161" s="1"/>
      <c r="BL161" s="1"/>
      <c r="BM161" s="1"/>
      <c r="BN161" s="1"/>
      <c r="BO161" s="1"/>
      <c r="BP161" s="1"/>
      <c r="BQ161" s="1"/>
      <c r="BR161" s="1"/>
      <c r="BS161" s="1"/>
      <c r="BT161" s="1"/>
      <c r="BU161" s="1"/>
    </row>
    <row r="162" spans="57:73" ht="12.75">
      <c r="BE162" s="1"/>
      <c r="BF162" s="1"/>
      <c r="BG162" s="1"/>
      <c r="BH162" s="1"/>
      <c r="BI162" s="1"/>
      <c r="BJ162" s="1"/>
      <c r="BK162" s="1"/>
      <c r="BL162" s="1"/>
      <c r="BM162" s="1"/>
      <c r="BN162" s="1"/>
      <c r="BO162" s="1"/>
      <c r="BP162" s="1"/>
      <c r="BQ162" s="1"/>
      <c r="BR162" s="1"/>
      <c r="BS162" s="1"/>
      <c r="BT162" s="1"/>
      <c r="BU162" s="1"/>
    </row>
    <row r="163" spans="57:73" ht="12.75">
      <c r="BE163" s="1"/>
      <c r="BF163" s="1"/>
      <c r="BG163" s="1"/>
      <c r="BH163" s="1"/>
      <c r="BI163" s="1"/>
      <c r="BJ163" s="1"/>
      <c r="BK163" s="1"/>
      <c r="BL163" s="1"/>
      <c r="BM163" s="1"/>
      <c r="BN163" s="1"/>
      <c r="BO163" s="1"/>
      <c r="BP163" s="1"/>
      <c r="BQ163" s="1"/>
      <c r="BR163" s="1"/>
      <c r="BS163" s="1"/>
      <c r="BT163" s="1"/>
      <c r="BU163" s="1"/>
    </row>
    <row r="164" spans="57:73" ht="12.75">
      <c r="BE164" s="1"/>
      <c r="BF164" s="1"/>
      <c r="BG164" s="1"/>
      <c r="BH164" s="1"/>
      <c r="BI164" s="1"/>
      <c r="BJ164" s="1"/>
      <c r="BK164" s="1"/>
      <c r="BL164" s="1"/>
      <c r="BM164" s="1"/>
      <c r="BN164" s="1"/>
      <c r="BO164" s="1"/>
      <c r="BP164" s="1"/>
      <c r="BQ164" s="1"/>
      <c r="BR164" s="1"/>
      <c r="BS164" s="1"/>
      <c r="BT164" s="1"/>
      <c r="BU164" s="1"/>
    </row>
    <row r="165" spans="57:73" ht="12.75">
      <c r="BE165" s="1"/>
      <c r="BF165" s="1"/>
      <c r="BG165" s="1"/>
      <c r="BH165" s="1"/>
      <c r="BI165" s="1"/>
      <c r="BJ165" s="1"/>
      <c r="BK165" s="1"/>
      <c r="BL165" s="1"/>
      <c r="BM165" s="1"/>
      <c r="BN165" s="1"/>
      <c r="BO165" s="1"/>
      <c r="BP165" s="1"/>
      <c r="BQ165" s="1"/>
      <c r="BR165" s="1"/>
      <c r="BS165" s="1"/>
      <c r="BT165" s="1"/>
      <c r="BU165" s="1"/>
    </row>
    <row r="166" spans="57:73" ht="12.75">
      <c r="BE166" s="1"/>
      <c r="BF166" s="1"/>
      <c r="BG166" s="1"/>
      <c r="BH166" s="1"/>
      <c r="BI166" s="1"/>
      <c r="BJ166" s="1"/>
      <c r="BK166" s="1"/>
      <c r="BL166" s="1"/>
      <c r="BM166" s="1"/>
      <c r="BN166" s="1"/>
      <c r="BO166" s="1"/>
      <c r="BP166" s="1"/>
      <c r="BQ166" s="1"/>
      <c r="BR166" s="1"/>
      <c r="BS166" s="1"/>
      <c r="BT166" s="1"/>
      <c r="BU166" s="1"/>
    </row>
    <row r="167" spans="57:73" ht="12.75">
      <c r="BE167" s="1"/>
      <c r="BF167" s="1"/>
      <c r="BG167" s="1"/>
      <c r="BH167" s="1"/>
      <c r="BI167" s="1"/>
      <c r="BJ167" s="1"/>
      <c r="BK167" s="1"/>
      <c r="BL167" s="1"/>
      <c r="BM167" s="1"/>
      <c r="BN167" s="1"/>
      <c r="BO167" s="1"/>
      <c r="BP167" s="1"/>
      <c r="BQ167" s="1"/>
      <c r="BR167" s="1"/>
      <c r="BS167" s="1"/>
      <c r="BT167" s="1"/>
      <c r="BU167" s="1"/>
    </row>
    <row r="168" spans="57:73" ht="12.75">
      <c r="BE168" s="1"/>
      <c r="BF168" s="1"/>
      <c r="BG168" s="1"/>
      <c r="BH168" s="1"/>
      <c r="BI168" s="1"/>
      <c r="BJ168" s="1"/>
      <c r="BK168" s="1"/>
      <c r="BL168" s="1"/>
      <c r="BM168" s="1"/>
      <c r="BN168" s="1"/>
      <c r="BO168" s="1"/>
      <c r="BP168" s="1"/>
      <c r="BQ168" s="1"/>
      <c r="BR168" s="1"/>
      <c r="BS168" s="1"/>
      <c r="BT168" s="1"/>
      <c r="BU168" s="1"/>
    </row>
    <row r="169" spans="57:73" ht="12.75">
      <c r="BE169" s="1"/>
      <c r="BF169" s="1"/>
      <c r="BG169" s="1"/>
      <c r="BH169" s="1"/>
      <c r="BI169" s="1"/>
      <c r="BJ169" s="1"/>
      <c r="BK169" s="1"/>
      <c r="BL169" s="1"/>
      <c r="BM169" s="1"/>
      <c r="BN169" s="1"/>
      <c r="BO169" s="1"/>
      <c r="BP169" s="1"/>
      <c r="BQ169" s="1"/>
      <c r="BR169" s="1"/>
      <c r="BS169" s="1"/>
      <c r="BT169" s="1"/>
      <c r="BU169" s="1"/>
    </row>
    <row r="170" spans="57:73" ht="12.75">
      <c r="BE170" s="1"/>
      <c r="BF170" s="1"/>
      <c r="BG170" s="1"/>
      <c r="BH170" s="1"/>
      <c r="BI170" s="1"/>
      <c r="BJ170" s="1"/>
      <c r="BK170" s="1"/>
      <c r="BL170" s="1"/>
      <c r="BM170" s="1"/>
      <c r="BN170" s="1"/>
      <c r="BO170" s="1"/>
      <c r="BP170" s="1"/>
      <c r="BQ170" s="1"/>
      <c r="BR170" s="1"/>
      <c r="BS170" s="1"/>
      <c r="BT170" s="1"/>
      <c r="BU170" s="1"/>
    </row>
    <row r="171" spans="57:73" ht="12.75">
      <c r="BE171" s="1"/>
      <c r="BF171" s="1"/>
      <c r="BG171" s="1"/>
      <c r="BH171" s="1"/>
      <c r="BI171" s="1"/>
      <c r="BJ171" s="1"/>
      <c r="BK171" s="1"/>
      <c r="BL171" s="1"/>
      <c r="BM171" s="1"/>
      <c r="BN171" s="1"/>
      <c r="BO171" s="1"/>
      <c r="BP171" s="1"/>
      <c r="BQ171" s="1"/>
      <c r="BR171" s="1"/>
      <c r="BS171" s="1"/>
      <c r="BT171" s="1"/>
      <c r="BU171" s="1"/>
    </row>
    <row r="172" spans="57:73" ht="12.75">
      <c r="BE172" s="1"/>
      <c r="BF172" s="1"/>
      <c r="BG172" s="1"/>
      <c r="BH172" s="1"/>
      <c r="BI172" s="1"/>
      <c r="BJ172" s="1"/>
      <c r="BK172" s="1"/>
      <c r="BL172" s="1"/>
      <c r="BM172" s="1"/>
      <c r="BN172" s="1"/>
      <c r="BO172" s="1"/>
      <c r="BP172" s="1"/>
      <c r="BQ172" s="1"/>
      <c r="BR172" s="1"/>
      <c r="BS172" s="1"/>
      <c r="BT172" s="1"/>
      <c r="BU172" s="1"/>
    </row>
    <row r="173" spans="57:73" ht="12.75">
      <c r="BE173" s="1"/>
      <c r="BF173" s="1"/>
      <c r="BG173" s="1"/>
      <c r="BH173" s="1"/>
      <c r="BI173" s="1"/>
      <c r="BJ173" s="1"/>
      <c r="BK173" s="1"/>
      <c r="BL173" s="1"/>
      <c r="BM173" s="1"/>
      <c r="BN173" s="1"/>
      <c r="BO173" s="1"/>
      <c r="BP173" s="1"/>
      <c r="BQ173" s="1"/>
      <c r="BR173" s="1"/>
      <c r="BS173" s="1"/>
      <c r="BT173" s="1"/>
      <c r="BU173" s="1"/>
    </row>
    <row r="174" spans="57:73" ht="12.75">
      <c r="BE174" s="1"/>
      <c r="BF174" s="1"/>
      <c r="BG174" s="1"/>
      <c r="BH174" s="1"/>
      <c r="BI174" s="1"/>
      <c r="BJ174" s="1"/>
      <c r="BK174" s="1"/>
      <c r="BL174" s="1"/>
      <c r="BM174" s="1"/>
      <c r="BN174" s="1"/>
      <c r="BO174" s="1"/>
      <c r="BP174" s="1"/>
      <c r="BQ174" s="1"/>
      <c r="BR174" s="1"/>
      <c r="BS174" s="1"/>
      <c r="BT174" s="1"/>
      <c r="BU174" s="1"/>
    </row>
    <row r="175" spans="57:73" ht="12.75">
      <c r="BE175" s="1"/>
      <c r="BF175" s="1"/>
      <c r="BG175" s="1"/>
      <c r="BH175" s="1"/>
      <c r="BI175" s="1"/>
      <c r="BJ175" s="1"/>
      <c r="BK175" s="1"/>
      <c r="BL175" s="1"/>
      <c r="BM175" s="1"/>
      <c r="BN175" s="1"/>
      <c r="BO175" s="1"/>
      <c r="BP175" s="1"/>
      <c r="BQ175" s="1"/>
      <c r="BR175" s="1"/>
      <c r="BS175" s="1"/>
      <c r="BT175" s="1"/>
      <c r="BU175" s="1"/>
    </row>
    <row r="176" spans="57:73" ht="12.75">
      <c r="BE176" s="1"/>
      <c r="BF176" s="1"/>
      <c r="BG176" s="1"/>
      <c r="BH176" s="1"/>
      <c r="BI176" s="1"/>
      <c r="BJ176" s="1"/>
      <c r="BK176" s="1"/>
      <c r="BL176" s="1"/>
      <c r="BM176" s="1"/>
      <c r="BN176" s="1"/>
      <c r="BO176" s="1"/>
      <c r="BP176" s="1"/>
      <c r="BQ176" s="1"/>
      <c r="BR176" s="1"/>
      <c r="BS176" s="1"/>
      <c r="BT176" s="1"/>
      <c r="BU176" s="1"/>
    </row>
    <row r="177" spans="57:73" ht="12.75">
      <c r="BE177" s="1"/>
      <c r="BF177" s="1"/>
      <c r="BG177" s="1"/>
      <c r="BH177" s="1"/>
      <c r="BI177" s="1"/>
      <c r="BJ177" s="1"/>
      <c r="BK177" s="1"/>
      <c r="BL177" s="1"/>
      <c r="BM177" s="1"/>
      <c r="BN177" s="1"/>
      <c r="BO177" s="1"/>
      <c r="BP177" s="1"/>
      <c r="BQ177" s="1"/>
      <c r="BR177" s="1"/>
      <c r="BS177" s="1"/>
      <c r="BT177" s="1"/>
      <c r="BU177" s="1"/>
    </row>
    <row r="178" spans="57:73" ht="12.75">
      <c r="BE178" s="1"/>
      <c r="BF178" s="1"/>
      <c r="BG178" s="1"/>
      <c r="BH178" s="1"/>
      <c r="BI178" s="1"/>
      <c r="BJ178" s="1"/>
      <c r="BK178" s="1"/>
      <c r="BL178" s="1"/>
      <c r="BM178" s="1"/>
      <c r="BN178" s="1"/>
      <c r="BO178" s="1"/>
      <c r="BP178" s="1"/>
      <c r="BQ178" s="1"/>
      <c r="BR178" s="1"/>
      <c r="BS178" s="1"/>
      <c r="BT178" s="1"/>
      <c r="BU178" s="1"/>
    </row>
    <row r="179" spans="57:73" ht="12.75">
      <c r="BE179" s="1"/>
      <c r="BF179" s="1"/>
      <c r="BG179" s="1"/>
      <c r="BH179" s="1"/>
      <c r="BI179" s="1"/>
      <c r="BJ179" s="1"/>
      <c r="BK179" s="1"/>
      <c r="BL179" s="1"/>
      <c r="BM179" s="1"/>
      <c r="BN179" s="1"/>
      <c r="BO179" s="1"/>
      <c r="BP179" s="1"/>
      <c r="BQ179" s="1"/>
      <c r="BR179" s="1"/>
      <c r="BS179" s="1"/>
      <c r="BT179" s="1"/>
      <c r="BU179" s="1"/>
    </row>
    <row r="180" spans="57:73" ht="12.75">
      <c r="BE180" s="1"/>
      <c r="BF180" s="1"/>
      <c r="BG180" s="1"/>
      <c r="BH180" s="1"/>
      <c r="BI180" s="1"/>
      <c r="BJ180" s="1"/>
      <c r="BK180" s="1"/>
      <c r="BL180" s="1"/>
      <c r="BM180" s="1"/>
      <c r="BN180" s="1"/>
      <c r="BO180" s="1"/>
      <c r="BP180" s="1"/>
      <c r="BQ180" s="1"/>
      <c r="BR180" s="1"/>
      <c r="BS180" s="1"/>
      <c r="BT180" s="1"/>
      <c r="BU180" s="1"/>
    </row>
    <row r="181" spans="57:73" ht="12.75">
      <c r="BE181" s="1"/>
      <c r="BF181" s="1"/>
      <c r="BG181" s="1"/>
      <c r="BH181" s="1"/>
      <c r="BI181" s="1"/>
      <c r="BJ181" s="1"/>
      <c r="BK181" s="1"/>
      <c r="BL181" s="1"/>
      <c r="BM181" s="1"/>
      <c r="BN181" s="1"/>
      <c r="BO181" s="1"/>
      <c r="BP181" s="1"/>
      <c r="BQ181" s="1"/>
      <c r="BR181" s="1"/>
      <c r="BS181" s="1"/>
      <c r="BT181" s="1"/>
      <c r="BU181" s="1"/>
    </row>
    <row r="182" spans="57:73" ht="12.75">
      <c r="BE182" s="1"/>
      <c r="BF182" s="1"/>
      <c r="BG182" s="1"/>
      <c r="BH182" s="1"/>
      <c r="BI182" s="1"/>
      <c r="BJ182" s="1"/>
      <c r="BK182" s="1"/>
      <c r="BL182" s="1"/>
      <c r="BM182" s="1"/>
      <c r="BN182" s="1"/>
      <c r="BO182" s="1"/>
      <c r="BP182" s="1"/>
      <c r="BQ182" s="1"/>
      <c r="BR182" s="1"/>
      <c r="BS182" s="1"/>
      <c r="BT182" s="1"/>
      <c r="BU182" s="1"/>
    </row>
    <row r="183" spans="57:73" ht="12.75">
      <c r="BE183" s="1"/>
      <c r="BF183" s="1"/>
      <c r="BG183" s="1"/>
      <c r="BH183" s="1"/>
      <c r="BI183" s="1"/>
      <c r="BJ183" s="1"/>
      <c r="BK183" s="1"/>
      <c r="BL183" s="1"/>
      <c r="BM183" s="1"/>
      <c r="BN183" s="1"/>
      <c r="BO183" s="1"/>
      <c r="BP183" s="1"/>
      <c r="BQ183" s="1"/>
      <c r="BR183" s="1"/>
      <c r="BS183" s="1"/>
      <c r="BT183" s="1"/>
      <c r="BU183" s="1"/>
    </row>
    <row r="184" spans="57:73" ht="12.75">
      <c r="BE184" s="1"/>
      <c r="BF184" s="1"/>
      <c r="BG184" s="1"/>
      <c r="BH184" s="1"/>
      <c r="BI184" s="1"/>
      <c r="BJ184" s="1"/>
      <c r="BK184" s="1"/>
      <c r="BL184" s="1"/>
      <c r="BM184" s="1"/>
      <c r="BN184" s="1"/>
      <c r="BO184" s="1"/>
      <c r="BP184" s="1"/>
      <c r="BQ184" s="1"/>
      <c r="BR184" s="1"/>
      <c r="BS184" s="1"/>
      <c r="BT184" s="1"/>
      <c r="BU184" s="1"/>
    </row>
    <row r="185" spans="57:73" ht="12.75">
      <c r="BE185" s="1"/>
      <c r="BF185" s="1"/>
      <c r="BG185" s="1"/>
      <c r="BH185" s="1"/>
      <c r="BI185" s="1"/>
      <c r="BJ185" s="1"/>
      <c r="BK185" s="1"/>
      <c r="BL185" s="1"/>
      <c r="BM185" s="1"/>
      <c r="BN185" s="1"/>
      <c r="BO185" s="1"/>
      <c r="BP185" s="1"/>
      <c r="BQ185" s="1"/>
      <c r="BR185" s="1"/>
      <c r="BS185" s="1"/>
      <c r="BT185" s="1"/>
      <c r="BU185" s="1"/>
    </row>
    <row r="186" spans="57:73" ht="12.75">
      <c r="BE186" s="1"/>
      <c r="BF186" s="1"/>
      <c r="BG186" s="1"/>
      <c r="BH186" s="1"/>
      <c r="BI186" s="1"/>
      <c r="BJ186" s="1"/>
      <c r="BK186" s="1"/>
      <c r="BL186" s="1"/>
      <c r="BM186" s="1"/>
      <c r="BN186" s="1"/>
      <c r="BO186" s="1"/>
      <c r="BP186" s="1"/>
      <c r="BQ186" s="1"/>
      <c r="BR186" s="1"/>
      <c r="BS186" s="1"/>
      <c r="BT186" s="1"/>
      <c r="BU186" s="1"/>
    </row>
    <row r="187" spans="57:73" ht="12.75">
      <c r="BE187" s="1"/>
      <c r="BF187" s="1"/>
      <c r="BG187" s="1"/>
      <c r="BH187" s="1"/>
      <c r="BI187" s="1"/>
      <c r="BJ187" s="1"/>
      <c r="BK187" s="1"/>
      <c r="BL187" s="1"/>
      <c r="BM187" s="1"/>
      <c r="BN187" s="1"/>
      <c r="BO187" s="1"/>
      <c r="BP187" s="1"/>
      <c r="BQ187" s="1"/>
      <c r="BR187" s="1"/>
      <c r="BS187" s="1"/>
      <c r="BT187" s="1"/>
      <c r="BU187" s="1"/>
    </row>
    <row r="188" spans="57:73" ht="12.75">
      <c r="BE188" s="1"/>
      <c r="BF188" s="1"/>
      <c r="BG188" s="1"/>
      <c r="BH188" s="1"/>
      <c r="BI188" s="1"/>
      <c r="BJ188" s="1"/>
      <c r="BK188" s="1"/>
      <c r="BL188" s="1"/>
      <c r="BM188" s="1"/>
      <c r="BN188" s="1"/>
      <c r="BO188" s="1"/>
      <c r="BP188" s="1"/>
      <c r="BQ188" s="1"/>
      <c r="BR188" s="1"/>
      <c r="BS188" s="1"/>
      <c r="BT188" s="1"/>
      <c r="BU188" s="1"/>
    </row>
    <row r="189" spans="57:73" ht="12.75">
      <c r="BE189" s="1"/>
      <c r="BF189" s="1"/>
      <c r="BG189" s="1"/>
      <c r="BH189" s="1"/>
      <c r="BI189" s="1"/>
      <c r="BJ189" s="1"/>
      <c r="BK189" s="1"/>
      <c r="BL189" s="1"/>
      <c r="BM189" s="1"/>
      <c r="BN189" s="1"/>
      <c r="BO189" s="1"/>
      <c r="BP189" s="1"/>
      <c r="BQ189" s="1"/>
      <c r="BR189" s="1"/>
      <c r="BS189" s="1"/>
      <c r="BT189" s="1"/>
      <c r="BU189" s="1"/>
    </row>
    <row r="190" spans="57:73" ht="12.75">
      <c r="BE190" s="1"/>
      <c r="BF190" s="1"/>
      <c r="BG190" s="1"/>
      <c r="BH190" s="1"/>
      <c r="BI190" s="1"/>
      <c r="BJ190" s="1"/>
      <c r="BK190" s="1"/>
      <c r="BL190" s="1"/>
      <c r="BM190" s="1"/>
      <c r="BN190" s="1"/>
      <c r="BO190" s="1"/>
      <c r="BP190" s="1"/>
      <c r="BQ190" s="1"/>
      <c r="BR190" s="1"/>
      <c r="BS190" s="1"/>
      <c r="BT190" s="1"/>
      <c r="BU190" s="1"/>
    </row>
    <row r="191" spans="57:73" ht="12.75">
      <c r="BE191" s="1"/>
      <c r="BF191" s="1"/>
      <c r="BG191" s="1"/>
      <c r="BH191" s="1"/>
      <c r="BI191" s="1"/>
      <c r="BJ191" s="1"/>
      <c r="BK191" s="1"/>
      <c r="BL191" s="1"/>
      <c r="BM191" s="1"/>
      <c r="BN191" s="1"/>
      <c r="BO191" s="1"/>
      <c r="BP191" s="1"/>
      <c r="BQ191" s="1"/>
      <c r="BR191" s="1"/>
      <c r="BS191" s="1"/>
      <c r="BT191" s="1"/>
      <c r="BU191" s="1"/>
    </row>
    <row r="192" spans="57:73" ht="12.75">
      <c r="BE192" s="1"/>
      <c r="BF192" s="1"/>
      <c r="BG192" s="1"/>
      <c r="BH192" s="1"/>
      <c r="BI192" s="1"/>
      <c r="BJ192" s="1"/>
      <c r="BK192" s="1"/>
      <c r="BL192" s="1"/>
      <c r="BM192" s="1"/>
      <c r="BN192" s="1"/>
      <c r="BO192" s="1"/>
      <c r="BP192" s="1"/>
      <c r="BQ192" s="1"/>
      <c r="BR192" s="1"/>
      <c r="BS192" s="1"/>
      <c r="BT192" s="1"/>
      <c r="BU192" s="1"/>
    </row>
    <row r="193" spans="57:73" ht="12.75">
      <c r="BE193" s="1"/>
      <c r="BF193" s="1"/>
      <c r="BG193" s="1"/>
      <c r="BH193" s="1"/>
      <c r="BI193" s="1"/>
      <c r="BJ193" s="1"/>
      <c r="BK193" s="1"/>
      <c r="BL193" s="1"/>
      <c r="BM193" s="1"/>
      <c r="BN193" s="1"/>
      <c r="BO193" s="1"/>
      <c r="BP193" s="1"/>
      <c r="BQ193" s="1"/>
      <c r="BR193" s="1"/>
      <c r="BS193" s="1"/>
      <c r="BT193" s="1"/>
      <c r="BU193" s="1"/>
    </row>
    <row r="194" spans="57:73" ht="12.75">
      <c r="BE194" s="1"/>
      <c r="BF194" s="1"/>
      <c r="BG194" s="1"/>
      <c r="BH194" s="1"/>
      <c r="BI194" s="1"/>
      <c r="BJ194" s="1"/>
      <c r="BK194" s="1"/>
      <c r="BL194" s="1"/>
      <c r="BM194" s="1"/>
      <c r="BN194" s="1"/>
      <c r="BO194" s="1"/>
      <c r="BP194" s="1"/>
      <c r="BQ194" s="1"/>
      <c r="BR194" s="1"/>
      <c r="BS194" s="1"/>
      <c r="BT194" s="1"/>
      <c r="BU194" s="1"/>
    </row>
    <row r="195" spans="57:73" ht="12.75">
      <c r="BE195" s="1"/>
      <c r="BF195" s="1"/>
      <c r="BG195" s="1"/>
      <c r="BH195" s="1"/>
      <c r="BI195" s="1"/>
      <c r="BJ195" s="1"/>
      <c r="BK195" s="1"/>
      <c r="BL195" s="1"/>
      <c r="BM195" s="1"/>
      <c r="BN195" s="1"/>
      <c r="BO195" s="1"/>
      <c r="BP195" s="1"/>
      <c r="BQ195" s="1"/>
      <c r="BR195" s="1"/>
      <c r="BS195" s="1"/>
      <c r="BT195" s="1"/>
      <c r="BU195" s="1"/>
    </row>
    <row r="196" spans="57:73" ht="12.75">
      <c r="BE196" s="1"/>
      <c r="BF196" s="1"/>
      <c r="BG196" s="1"/>
      <c r="BH196" s="1"/>
      <c r="BI196" s="1"/>
      <c r="BJ196" s="1"/>
      <c r="BK196" s="1"/>
      <c r="BL196" s="1"/>
      <c r="BM196" s="1"/>
      <c r="BN196" s="1"/>
      <c r="BO196" s="1"/>
      <c r="BP196" s="1"/>
      <c r="BQ196" s="1"/>
      <c r="BR196" s="1"/>
      <c r="BS196" s="1"/>
      <c r="BT196" s="1"/>
      <c r="BU196" s="1"/>
    </row>
    <row r="197" spans="57:73" ht="12.75">
      <c r="BE197" s="1"/>
      <c r="BF197" s="1"/>
      <c r="BG197" s="1"/>
      <c r="BH197" s="1"/>
      <c r="BI197" s="1"/>
      <c r="BJ197" s="1"/>
      <c r="BK197" s="1"/>
      <c r="BL197" s="1"/>
      <c r="BM197" s="1"/>
      <c r="BN197" s="1"/>
      <c r="BO197" s="1"/>
      <c r="BP197" s="1"/>
      <c r="BQ197" s="1"/>
      <c r="BR197" s="1"/>
      <c r="BS197" s="1"/>
      <c r="BT197" s="1"/>
      <c r="BU197" s="1"/>
    </row>
    <row r="198" spans="57:73" ht="12.75">
      <c r="BE198" s="1"/>
      <c r="BF198" s="1"/>
      <c r="BG198" s="1"/>
      <c r="BH198" s="1"/>
      <c r="BI198" s="1"/>
      <c r="BJ198" s="1"/>
      <c r="BK198" s="1"/>
      <c r="BL198" s="1"/>
      <c r="BM198" s="1"/>
      <c r="BN198" s="1"/>
      <c r="BO198" s="1"/>
      <c r="BP198" s="1"/>
      <c r="BQ198" s="1"/>
      <c r="BR198" s="1"/>
      <c r="BS198" s="1"/>
      <c r="BT198" s="1"/>
      <c r="BU198" s="1"/>
    </row>
    <row r="199" spans="57:73" ht="12.75">
      <c r="BE199" s="1"/>
      <c r="BF199" s="1"/>
      <c r="BG199" s="1"/>
      <c r="BH199" s="1"/>
      <c r="BI199" s="1"/>
      <c r="BJ199" s="1"/>
      <c r="BK199" s="1"/>
      <c r="BL199" s="1"/>
      <c r="BM199" s="1"/>
      <c r="BN199" s="1"/>
      <c r="BO199" s="1"/>
      <c r="BP199" s="1"/>
      <c r="BQ199" s="1"/>
      <c r="BR199" s="1"/>
      <c r="BS199" s="1"/>
      <c r="BT199" s="1"/>
      <c r="BU199" s="1"/>
    </row>
    <row r="200" spans="57:73" ht="12.75">
      <c r="BE200" s="1"/>
      <c r="BF200" s="1"/>
      <c r="BG200" s="1"/>
      <c r="BH200" s="1"/>
      <c r="BI200" s="1"/>
      <c r="BJ200" s="1"/>
      <c r="BK200" s="1"/>
      <c r="BL200" s="1"/>
      <c r="BM200" s="1"/>
      <c r="BN200" s="1"/>
      <c r="BO200" s="1"/>
      <c r="BP200" s="1"/>
      <c r="BQ200" s="1"/>
      <c r="BR200" s="1"/>
      <c r="BS200" s="1"/>
      <c r="BT200" s="1"/>
      <c r="BU200" s="1"/>
    </row>
    <row r="201" spans="57:73" ht="12.75">
      <c r="BE201" s="1"/>
      <c r="BF201" s="1"/>
      <c r="BG201" s="1"/>
      <c r="BH201" s="1"/>
      <c r="BI201" s="1"/>
      <c r="BJ201" s="1"/>
      <c r="BK201" s="1"/>
      <c r="BL201" s="1"/>
      <c r="BM201" s="1"/>
      <c r="BN201" s="1"/>
      <c r="BO201" s="1"/>
      <c r="BP201" s="1"/>
      <c r="BQ201" s="1"/>
      <c r="BR201" s="1"/>
      <c r="BS201" s="1"/>
      <c r="BT201" s="1"/>
      <c r="BU201" s="1"/>
    </row>
    <row r="202" spans="57:73" ht="12.75">
      <c r="BE202" s="1"/>
      <c r="BF202" s="1"/>
      <c r="BG202" s="1"/>
      <c r="BH202" s="1"/>
      <c r="BI202" s="1"/>
      <c r="BJ202" s="1"/>
      <c r="BK202" s="1"/>
      <c r="BL202" s="1"/>
      <c r="BM202" s="1"/>
      <c r="BN202" s="1"/>
      <c r="BO202" s="1"/>
      <c r="BP202" s="1"/>
      <c r="BQ202" s="1"/>
      <c r="BR202" s="1"/>
      <c r="BS202" s="1"/>
      <c r="BT202" s="1"/>
      <c r="BU202" s="1"/>
    </row>
    <row r="203" spans="57:73" ht="12.75">
      <c r="BE203" s="1"/>
      <c r="BF203" s="1"/>
      <c r="BG203" s="1"/>
      <c r="BH203" s="1"/>
      <c r="BI203" s="1"/>
      <c r="BJ203" s="1"/>
      <c r="BK203" s="1"/>
      <c r="BL203" s="1"/>
      <c r="BM203" s="1"/>
      <c r="BN203" s="1"/>
      <c r="BO203" s="1"/>
      <c r="BP203" s="1"/>
      <c r="BQ203" s="1"/>
      <c r="BR203" s="1"/>
      <c r="BS203" s="1"/>
      <c r="BT203" s="1"/>
      <c r="BU203" s="1"/>
    </row>
    <row r="204" spans="57:73" ht="12.75">
      <c r="BE204" s="1"/>
      <c r="BF204" s="1"/>
      <c r="BG204" s="1"/>
      <c r="BH204" s="1"/>
      <c r="BI204" s="1"/>
      <c r="BJ204" s="1"/>
      <c r="BK204" s="1"/>
      <c r="BL204" s="1"/>
      <c r="BM204" s="1"/>
      <c r="BN204" s="1"/>
      <c r="BO204" s="1"/>
      <c r="BP204" s="1"/>
      <c r="BQ204" s="1"/>
      <c r="BR204" s="1"/>
      <c r="BS204" s="1"/>
      <c r="BT204" s="1"/>
      <c r="BU204" s="1"/>
    </row>
    <row r="205" spans="57:73" ht="12.75">
      <c r="BE205" s="1"/>
      <c r="BF205" s="1"/>
      <c r="BG205" s="1"/>
      <c r="BH205" s="1"/>
      <c r="BI205" s="1"/>
      <c r="BJ205" s="1"/>
      <c r="BK205" s="1"/>
      <c r="BL205" s="1"/>
      <c r="BM205" s="1"/>
      <c r="BN205" s="1"/>
      <c r="BO205" s="1"/>
      <c r="BP205" s="1"/>
      <c r="BQ205" s="1"/>
      <c r="BR205" s="1"/>
      <c r="BS205" s="1"/>
      <c r="BT205" s="1"/>
      <c r="BU205" s="1"/>
    </row>
    <row r="206" spans="57:73" ht="12.75">
      <c r="BE206" s="1"/>
      <c r="BF206" s="1"/>
      <c r="BG206" s="1"/>
      <c r="BH206" s="1"/>
      <c r="BI206" s="1"/>
      <c r="BJ206" s="1"/>
      <c r="BK206" s="1"/>
      <c r="BL206" s="1"/>
      <c r="BM206" s="1"/>
      <c r="BN206" s="1"/>
      <c r="BO206" s="1"/>
      <c r="BP206" s="1"/>
      <c r="BQ206" s="1"/>
      <c r="BR206" s="1"/>
      <c r="BS206" s="1"/>
      <c r="BT206" s="1"/>
      <c r="BU206" s="1"/>
    </row>
    <row r="207" spans="57:73" ht="12.75">
      <c r="BE207" s="1"/>
      <c r="BF207" s="1"/>
      <c r="BG207" s="1"/>
      <c r="BH207" s="1"/>
      <c r="BI207" s="1"/>
      <c r="BJ207" s="1"/>
      <c r="BK207" s="1"/>
      <c r="BL207" s="1"/>
      <c r="BM207" s="1"/>
      <c r="BN207" s="1"/>
      <c r="BO207" s="1"/>
      <c r="BP207" s="1"/>
      <c r="BQ207" s="1"/>
      <c r="BR207" s="1"/>
      <c r="BS207" s="1"/>
      <c r="BT207" s="1"/>
      <c r="BU207" s="1"/>
    </row>
    <row r="208" spans="57:73" ht="12.75">
      <c r="BE208" s="1"/>
      <c r="BF208" s="1"/>
      <c r="BG208" s="1"/>
      <c r="BH208" s="1"/>
      <c r="BI208" s="1"/>
      <c r="BJ208" s="1"/>
      <c r="BK208" s="1"/>
      <c r="BL208" s="1"/>
      <c r="BM208" s="1"/>
      <c r="BN208" s="1"/>
      <c r="BO208" s="1"/>
      <c r="BP208" s="1"/>
      <c r="BQ208" s="1"/>
      <c r="BR208" s="1"/>
      <c r="BS208" s="1"/>
      <c r="BT208" s="1"/>
      <c r="BU208" s="1"/>
    </row>
    <row r="209" spans="57:73" ht="12.75">
      <c r="BE209" s="1"/>
      <c r="BF209" s="1"/>
      <c r="BG209" s="1"/>
      <c r="BH209" s="1"/>
      <c r="BI209" s="1"/>
      <c r="BJ209" s="1"/>
      <c r="BK209" s="1"/>
      <c r="BL209" s="1"/>
      <c r="BM209" s="1"/>
      <c r="BN209" s="1"/>
      <c r="BO209" s="1"/>
      <c r="BP209" s="1"/>
      <c r="BQ209" s="1"/>
      <c r="BR209" s="1"/>
      <c r="BS209" s="1"/>
      <c r="BT209" s="1"/>
      <c r="BU209" s="1"/>
    </row>
    <row r="210" spans="57:73" ht="12.75">
      <c r="BE210" s="1"/>
      <c r="BF210" s="1"/>
      <c r="BG210" s="1"/>
      <c r="BH210" s="1"/>
      <c r="BI210" s="1"/>
      <c r="BJ210" s="1"/>
      <c r="BK210" s="1"/>
      <c r="BL210" s="1"/>
      <c r="BM210" s="1"/>
      <c r="BN210" s="1"/>
      <c r="BO210" s="1"/>
      <c r="BP210" s="1"/>
      <c r="BQ210" s="1"/>
      <c r="BR210" s="1"/>
      <c r="BS210" s="1"/>
      <c r="BT210" s="1"/>
      <c r="BU210" s="1"/>
    </row>
    <row r="211" spans="57:73" ht="12.75">
      <c r="BE211" s="1"/>
      <c r="BF211" s="1"/>
      <c r="BG211" s="1"/>
      <c r="BH211" s="1"/>
      <c r="BI211" s="1"/>
      <c r="BJ211" s="1"/>
      <c r="BK211" s="1"/>
      <c r="BL211" s="1"/>
      <c r="BM211" s="1"/>
      <c r="BN211" s="1"/>
      <c r="BO211" s="1"/>
      <c r="BP211" s="1"/>
      <c r="BQ211" s="1"/>
      <c r="BR211" s="1"/>
      <c r="BS211" s="1"/>
      <c r="BT211" s="1"/>
      <c r="BU211" s="1"/>
    </row>
    <row r="212" spans="57:73" ht="12.75">
      <c r="BE212" s="1"/>
      <c r="BF212" s="1"/>
      <c r="BG212" s="1"/>
      <c r="BH212" s="1"/>
      <c r="BI212" s="1"/>
      <c r="BJ212" s="1"/>
      <c r="BK212" s="1"/>
      <c r="BL212" s="1"/>
      <c r="BM212" s="1"/>
      <c r="BN212" s="1"/>
      <c r="BO212" s="1"/>
      <c r="BP212" s="1"/>
      <c r="BQ212" s="1"/>
      <c r="BR212" s="1"/>
      <c r="BS212" s="1"/>
      <c r="BT212" s="1"/>
      <c r="BU212" s="1"/>
    </row>
    <row r="213" spans="57:73" ht="12.75">
      <c r="BE213" s="1"/>
      <c r="BF213" s="1"/>
      <c r="BG213" s="1"/>
      <c r="BH213" s="1"/>
      <c r="BI213" s="1"/>
      <c r="BJ213" s="1"/>
      <c r="BK213" s="1"/>
      <c r="BL213" s="1"/>
      <c r="BM213" s="1"/>
      <c r="BN213" s="1"/>
      <c r="BO213" s="1"/>
      <c r="BP213" s="1"/>
      <c r="BQ213" s="1"/>
      <c r="BR213" s="1"/>
      <c r="BS213" s="1"/>
      <c r="BT213" s="1"/>
      <c r="BU213" s="1"/>
    </row>
    <row r="214" spans="57:73" ht="12.75">
      <c r="BE214" s="1"/>
      <c r="BF214" s="1"/>
      <c r="BG214" s="1"/>
      <c r="BH214" s="1"/>
      <c r="BI214" s="1"/>
      <c r="BJ214" s="1"/>
      <c r="BK214" s="1"/>
      <c r="BL214" s="1"/>
      <c r="BM214" s="1"/>
      <c r="BN214" s="1"/>
      <c r="BO214" s="1"/>
      <c r="BP214" s="1"/>
      <c r="BQ214" s="1"/>
      <c r="BR214" s="1"/>
      <c r="BS214" s="1"/>
      <c r="BT214" s="1"/>
      <c r="BU214" s="1"/>
    </row>
    <row r="215" spans="57:73" ht="12.75">
      <c r="BE215" s="1"/>
      <c r="BF215" s="1"/>
      <c r="BG215" s="1"/>
      <c r="BH215" s="1"/>
      <c r="BI215" s="1"/>
      <c r="BJ215" s="1"/>
      <c r="BK215" s="1"/>
      <c r="BL215" s="1"/>
      <c r="BM215" s="1"/>
      <c r="BN215" s="1"/>
      <c r="BO215" s="1"/>
      <c r="BP215" s="1"/>
      <c r="BQ215" s="1"/>
      <c r="BR215" s="1"/>
      <c r="BS215" s="1"/>
      <c r="BT215" s="1"/>
      <c r="BU215" s="1"/>
    </row>
    <row r="216" spans="57:73" ht="12.75">
      <c r="BE216" s="1"/>
      <c r="BF216" s="1"/>
      <c r="BG216" s="1"/>
      <c r="BH216" s="1"/>
      <c r="BI216" s="1"/>
      <c r="BJ216" s="1"/>
      <c r="BK216" s="1"/>
      <c r="BL216" s="1"/>
      <c r="BM216" s="1"/>
      <c r="BN216" s="1"/>
      <c r="BO216" s="1"/>
      <c r="BP216" s="1"/>
      <c r="BQ216" s="1"/>
      <c r="BR216" s="1"/>
      <c r="BS216" s="1"/>
      <c r="BT216" s="1"/>
      <c r="BU216" s="1"/>
    </row>
    <row r="217" spans="57:73" ht="12.75">
      <c r="BE217" s="1"/>
      <c r="BF217" s="1"/>
      <c r="BG217" s="1"/>
      <c r="BH217" s="1"/>
      <c r="BI217" s="1"/>
      <c r="BJ217" s="1"/>
      <c r="BK217" s="1"/>
      <c r="BL217" s="1"/>
      <c r="BM217" s="1"/>
      <c r="BN217" s="1"/>
      <c r="BO217" s="1"/>
      <c r="BP217" s="1"/>
      <c r="BQ217" s="1"/>
      <c r="BR217" s="1"/>
      <c r="BS217" s="1"/>
      <c r="BT217" s="1"/>
      <c r="BU217" s="1"/>
    </row>
    <row r="218" spans="57:73" ht="12.75">
      <c r="BE218" s="1"/>
      <c r="BF218" s="1"/>
      <c r="BG218" s="1"/>
      <c r="BH218" s="1"/>
      <c r="BI218" s="1"/>
      <c r="BJ218" s="1"/>
      <c r="BK218" s="1"/>
      <c r="BL218" s="1"/>
      <c r="BM218" s="1"/>
      <c r="BN218" s="1"/>
      <c r="BO218" s="1"/>
      <c r="BP218" s="1"/>
      <c r="BQ218" s="1"/>
      <c r="BR218" s="1"/>
      <c r="BS218" s="1"/>
      <c r="BT218" s="1"/>
      <c r="BU218" s="1"/>
    </row>
    <row r="219" spans="57:73" ht="12.75">
      <c r="BE219" s="1"/>
      <c r="BF219" s="1"/>
      <c r="BG219" s="1"/>
      <c r="BH219" s="1"/>
      <c r="BI219" s="1"/>
      <c r="BJ219" s="1"/>
      <c r="BK219" s="1"/>
      <c r="BL219" s="1"/>
      <c r="BM219" s="1"/>
      <c r="BN219" s="1"/>
      <c r="BO219" s="1"/>
      <c r="BP219" s="1"/>
      <c r="BQ219" s="1"/>
      <c r="BR219" s="1"/>
      <c r="BS219" s="1"/>
      <c r="BT219" s="1"/>
      <c r="BU219" s="1"/>
    </row>
    <row r="220" spans="57:73" ht="12.75">
      <c r="BE220" s="1"/>
      <c r="BF220" s="1"/>
      <c r="BG220" s="1"/>
      <c r="BH220" s="1"/>
      <c r="BI220" s="1"/>
      <c r="BJ220" s="1"/>
      <c r="BK220" s="1"/>
      <c r="BL220" s="1"/>
      <c r="BM220" s="1"/>
      <c r="BN220" s="1"/>
      <c r="BO220" s="1"/>
      <c r="BP220" s="1"/>
      <c r="BQ220" s="1"/>
      <c r="BR220" s="1"/>
      <c r="BS220" s="1"/>
      <c r="BT220" s="1"/>
      <c r="BU220" s="1"/>
    </row>
    <row r="221" spans="57:73" ht="12.75">
      <c r="BE221" s="1"/>
      <c r="BF221" s="1"/>
      <c r="BG221" s="1"/>
      <c r="BH221" s="1"/>
      <c r="BI221" s="1"/>
      <c r="BJ221" s="1"/>
      <c r="BK221" s="1"/>
      <c r="BL221" s="1"/>
      <c r="BM221" s="1"/>
      <c r="BN221" s="1"/>
      <c r="BO221" s="1"/>
      <c r="BP221" s="1"/>
      <c r="BQ221" s="1"/>
      <c r="BR221" s="1"/>
      <c r="BS221" s="1"/>
      <c r="BT221" s="1"/>
      <c r="BU221" s="1"/>
    </row>
    <row r="222" spans="57:73" ht="12.75">
      <c r="BE222" s="1"/>
      <c r="BF222" s="1"/>
      <c r="BG222" s="1"/>
      <c r="BH222" s="1"/>
      <c r="BI222" s="1"/>
      <c r="BJ222" s="1"/>
      <c r="BK222" s="1"/>
      <c r="BL222" s="1"/>
      <c r="BM222" s="1"/>
      <c r="BN222" s="1"/>
      <c r="BO222" s="1"/>
      <c r="BP222" s="1"/>
      <c r="BQ222" s="1"/>
      <c r="BR222" s="1"/>
      <c r="BS222" s="1"/>
      <c r="BT222" s="1"/>
      <c r="BU222" s="1"/>
    </row>
    <row r="223" spans="57:73" ht="12.75">
      <c r="BE223" s="1"/>
      <c r="BF223" s="1"/>
      <c r="BG223" s="1"/>
      <c r="BH223" s="1"/>
      <c r="BI223" s="1"/>
      <c r="BJ223" s="1"/>
      <c r="BK223" s="1"/>
      <c r="BL223" s="1"/>
      <c r="BM223" s="1"/>
      <c r="BN223" s="1"/>
      <c r="BO223" s="1"/>
      <c r="BP223" s="1"/>
      <c r="BQ223" s="1"/>
      <c r="BR223" s="1"/>
      <c r="BS223" s="1"/>
      <c r="BT223" s="1"/>
      <c r="BU223" s="1"/>
    </row>
    <row r="224" spans="57:73" ht="12.75">
      <c r="BE224" s="1"/>
      <c r="BF224" s="1"/>
      <c r="BG224" s="1"/>
      <c r="BH224" s="1"/>
      <c r="BI224" s="1"/>
      <c r="BJ224" s="1"/>
      <c r="BK224" s="1"/>
      <c r="BL224" s="1"/>
      <c r="BM224" s="1"/>
      <c r="BN224" s="1"/>
      <c r="BO224" s="1"/>
      <c r="BP224" s="1"/>
      <c r="BQ224" s="1"/>
      <c r="BR224" s="1"/>
      <c r="BS224" s="1"/>
      <c r="BT224" s="1"/>
      <c r="BU224" s="1"/>
    </row>
    <row r="225" spans="57:73" ht="12.75">
      <c r="BE225" s="1"/>
      <c r="BF225" s="1"/>
      <c r="BG225" s="1"/>
      <c r="BH225" s="1"/>
      <c r="BI225" s="1"/>
      <c r="BJ225" s="1"/>
      <c r="BK225" s="1"/>
      <c r="BL225" s="1"/>
      <c r="BM225" s="1"/>
      <c r="BN225" s="1"/>
      <c r="BO225" s="1"/>
      <c r="BP225" s="1"/>
      <c r="BQ225" s="1"/>
      <c r="BR225" s="1"/>
      <c r="BS225" s="1"/>
      <c r="BT225" s="1"/>
      <c r="BU225" s="1"/>
    </row>
  </sheetData>
  <sheetProtection/>
  <mergeCells count="127">
    <mergeCell ref="C2:V2"/>
    <mergeCell ref="A2:A9"/>
    <mergeCell ref="B2:B9"/>
    <mergeCell ref="C3:C9"/>
    <mergeCell ref="D3:D9"/>
    <mergeCell ref="R6:R9"/>
    <mergeCell ref="S6:S9"/>
    <mergeCell ref="O3:O9"/>
    <mergeCell ref="P3:V3"/>
    <mergeCell ref="P4:U5"/>
    <mergeCell ref="V4:V9"/>
    <mergeCell ref="L7:L9"/>
    <mergeCell ref="J7:J9"/>
    <mergeCell ref="E4:F6"/>
    <mergeCell ref="G4:H6"/>
    <mergeCell ref="I4:J6"/>
    <mergeCell ref="N7:N9"/>
    <mergeCell ref="T6:T9"/>
    <mergeCell ref="U6:U9"/>
    <mergeCell ref="W3:W9"/>
    <mergeCell ref="P6:P9"/>
    <mergeCell ref="Q6:Q9"/>
    <mergeCell ref="E7:E9"/>
    <mergeCell ref="F7:F9"/>
    <mergeCell ref="G7:G9"/>
    <mergeCell ref="H7:H9"/>
    <mergeCell ref="I7:I9"/>
    <mergeCell ref="K7:K9"/>
    <mergeCell ref="E3:N3"/>
    <mergeCell ref="BU8:BW8"/>
    <mergeCell ref="BE8:BE9"/>
    <mergeCell ref="BF8:BF9"/>
    <mergeCell ref="BG8:BG9"/>
    <mergeCell ref="AA7:AA9"/>
    <mergeCell ref="AB7:AB9"/>
    <mergeCell ref="AC7:AC9"/>
    <mergeCell ref="AL8:AL9"/>
    <mergeCell ref="AM8:AM9"/>
    <mergeCell ref="AN8:AN9"/>
    <mergeCell ref="AH8:AH9"/>
    <mergeCell ref="AI8:AI9"/>
    <mergeCell ref="AZ8:AZ9"/>
    <mergeCell ref="AP8:AP9"/>
    <mergeCell ref="AQ8:AQ9"/>
    <mergeCell ref="AR8:AR9"/>
    <mergeCell ref="AS8:AS9"/>
    <mergeCell ref="AX8:AX9"/>
    <mergeCell ref="CH4:CI6"/>
    <mergeCell ref="Z5:AB6"/>
    <mergeCell ref="X3:X9"/>
    <mergeCell ref="Y3:Y9"/>
    <mergeCell ref="Z3:BI4"/>
    <mergeCell ref="BJ5:BL6"/>
    <mergeCell ref="AV8:AV9"/>
    <mergeCell ref="AW8:AW9"/>
    <mergeCell ref="AO8:AO9"/>
    <mergeCell ref="AF8:AF9"/>
    <mergeCell ref="BD6:BI6"/>
    <mergeCell ref="BJ7:BJ9"/>
    <mergeCell ref="BJ3:CA4"/>
    <mergeCell ref="CD4:CE6"/>
    <mergeCell ref="CF4:CG6"/>
    <mergeCell ref="AF5:BI5"/>
    <mergeCell ref="BA8:BA9"/>
    <mergeCell ref="BK7:BK9"/>
    <mergeCell ref="BL7:BL9"/>
    <mergeCell ref="AU7:AW7"/>
    <mergeCell ref="W2:Y2"/>
    <mergeCell ref="Z2:CA2"/>
    <mergeCell ref="CB2:CM2"/>
    <mergeCell ref="CB3:CC6"/>
    <mergeCell ref="AY8:AY9"/>
    <mergeCell ref="AL6:AQ6"/>
    <mergeCell ref="AX6:BC6"/>
    <mergeCell ref="AF7:AH7"/>
    <mergeCell ref="AI7:AK7"/>
    <mergeCell ref="AL7:AN7"/>
    <mergeCell ref="AR6:AW6"/>
    <mergeCell ref="AD7:AD9"/>
    <mergeCell ref="AE7:AE9"/>
    <mergeCell ref="AF6:AK6"/>
    <mergeCell ref="AJ8:AJ9"/>
    <mergeCell ref="AK8:AK9"/>
    <mergeCell ref="AC5:AE6"/>
    <mergeCell ref="AT8:AT9"/>
    <mergeCell ref="AU8:AU9"/>
    <mergeCell ref="AG8:AG9"/>
    <mergeCell ref="BH8:BH9"/>
    <mergeCell ref="K4:L6"/>
    <mergeCell ref="M4:N6"/>
    <mergeCell ref="Z7:Z9"/>
    <mergeCell ref="AX7:AZ7"/>
    <mergeCell ref="BA7:BC7"/>
    <mergeCell ref="BD7:BF7"/>
    <mergeCell ref="M7:M9"/>
    <mergeCell ref="AO7:AQ7"/>
    <mergeCell ref="AR7:AT7"/>
    <mergeCell ref="CH7:CH9"/>
    <mergeCell ref="CI7:CI9"/>
    <mergeCell ref="CC7:CC9"/>
    <mergeCell ref="BQ8:BS8"/>
    <mergeCell ref="BT8:BT9"/>
    <mergeCell ref="BB8:BB9"/>
    <mergeCell ref="BC8:BC9"/>
    <mergeCell ref="BD8:BD9"/>
    <mergeCell ref="BI8:BI9"/>
    <mergeCell ref="BM8:BM9"/>
    <mergeCell ref="CM7:CM9"/>
    <mergeCell ref="CD7:CD9"/>
    <mergeCell ref="CE7:CE9"/>
    <mergeCell ref="BG7:BI7"/>
    <mergeCell ref="CB7:CB9"/>
    <mergeCell ref="BN8:BP8"/>
    <mergeCell ref="BX8:BX9"/>
    <mergeCell ref="BY8:CA8"/>
    <mergeCell ref="CF7:CF9"/>
    <mergeCell ref="CG7:CG9"/>
    <mergeCell ref="A1:CM1"/>
    <mergeCell ref="CD3:CM3"/>
    <mergeCell ref="CJ4:CK6"/>
    <mergeCell ref="CL4:CM6"/>
    <mergeCell ref="BM5:CA6"/>
    <mergeCell ref="BM7:BX7"/>
    <mergeCell ref="BY7:CA7"/>
    <mergeCell ref="CJ7:CJ9"/>
    <mergeCell ref="CK7:CK9"/>
    <mergeCell ref="CL7:CL9"/>
  </mergeCells>
  <printOptions/>
  <pageMargins left="0.75" right="0.75" top="1" bottom="1" header="0.5" footer="0.5"/>
  <pageSetup horizontalDpi="600" verticalDpi="600" orientation="landscape" paperSize="9" r:id="rId1"/>
  <ignoredErrors>
    <ignoredError sqref="B18:CM18" formulaRange="1"/>
    <ignoredError sqref="O17 AH17:AK17 CC17 W17:AE17 W11:AE11 CC11:CC15 AH11:AK15 O11:O15" unlockedFormula="1"/>
  </ignoredErrors>
</worksheet>
</file>

<file path=xl/worksheets/sheet11.xml><?xml version="1.0" encoding="utf-8"?>
<worksheet xmlns="http://schemas.openxmlformats.org/spreadsheetml/2006/main" xmlns:r="http://schemas.openxmlformats.org/officeDocument/2006/relationships">
  <dimension ref="A1:CM220"/>
  <sheetViews>
    <sheetView zoomScalePageLayoutView="0" workbookViewId="0" topLeftCell="A4">
      <selection activeCell="B11" sqref="B11:B17"/>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5" width="9.140625" style="2" customWidth="1"/>
    <col min="66" max="66" width="12.7109375" style="2" customWidth="1"/>
    <col min="67" max="67" width="11.140625" style="2" customWidth="1"/>
    <col min="68" max="16384" width="9.140625" style="2" customWidth="1"/>
  </cols>
  <sheetData>
    <row r="1" spans="1:91" s="20" customFormat="1" ht="47.25" customHeight="1">
      <c r="A1" s="225" t="s">
        <v>36</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7"/>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39.75" customHeight="1">
      <c r="A11" s="3" t="s">
        <v>229</v>
      </c>
      <c r="B11" s="15">
        <f>C11+O11</f>
        <v>1</v>
      </c>
      <c r="C11" s="15">
        <f>E11+G11+I11+K11+M11</f>
        <v>0</v>
      </c>
      <c r="D11" s="15">
        <f>F11+H11+J11+L11+N11</f>
        <v>0</v>
      </c>
      <c r="E11" s="3"/>
      <c r="F11" s="3"/>
      <c r="G11" s="3"/>
      <c r="H11" s="3"/>
      <c r="I11" s="3"/>
      <c r="J11" s="3"/>
      <c r="K11" s="3"/>
      <c r="L11" s="3"/>
      <c r="M11" s="3"/>
      <c r="N11" s="3"/>
      <c r="O11" s="3">
        <f>P11+Q11+R11+S11+T11+U11+V11</f>
        <v>1</v>
      </c>
      <c r="P11" s="3"/>
      <c r="Q11" s="15"/>
      <c r="R11" s="15"/>
      <c r="S11" s="4"/>
      <c r="T11" s="4">
        <v>1</v>
      </c>
      <c r="U11" s="4"/>
      <c r="V11" s="4"/>
      <c r="W11" s="10">
        <f>Z11+BJ11</f>
        <v>7.3</v>
      </c>
      <c r="X11" s="16">
        <f>AA11+BK11</f>
        <v>7.3</v>
      </c>
      <c r="Y11" s="16">
        <f>AB11+BL11</f>
        <v>0</v>
      </c>
      <c r="Z11" s="16">
        <f aca="true" t="shared" si="0" ref="Z11:AE17">AF11+AL11+AR11+AX11+BD11</f>
        <v>0</v>
      </c>
      <c r="AA11" s="37">
        <f t="shared" si="0"/>
        <v>0</v>
      </c>
      <c r="AB11" s="37">
        <f t="shared" si="0"/>
        <v>0</v>
      </c>
      <c r="AC11" s="37">
        <f t="shared" si="0"/>
        <v>0</v>
      </c>
      <c r="AD11" s="37">
        <f t="shared" si="0"/>
        <v>0</v>
      </c>
      <c r="AE11" s="10">
        <f t="shared" si="0"/>
        <v>0</v>
      </c>
      <c r="AF11" s="10"/>
      <c r="AG11" s="10"/>
      <c r="AH11" s="10">
        <f>AF11-AG11</f>
        <v>0</v>
      </c>
      <c r="AI11" s="16"/>
      <c r="AJ11" s="10"/>
      <c r="AK11" s="10">
        <f>AI11-AJ11</f>
        <v>0</v>
      </c>
      <c r="AL11" s="16"/>
      <c r="AM11" s="16"/>
      <c r="AN11" s="16">
        <f>AL11-AM11</f>
        <v>0</v>
      </c>
      <c r="AO11" s="16"/>
      <c r="AP11" s="16"/>
      <c r="AQ11" s="16">
        <f>AO11-AP11</f>
        <v>0</v>
      </c>
      <c r="AR11" s="16"/>
      <c r="AS11" s="16"/>
      <c r="AT11" s="16">
        <f>AR11-AS11</f>
        <v>0</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BM11+BN11+BQ11+BT11+BU11+BX11+BY11</f>
        <v>7.3</v>
      </c>
      <c r="BK11" s="16">
        <f>BM11+BO11+BR11+BT11+BV11+BX11+BZ11</f>
        <v>7.3</v>
      </c>
      <c r="BL11" s="16">
        <f>BP11+BS11+BW11+CA11</f>
        <v>0</v>
      </c>
      <c r="BM11" s="16"/>
      <c r="BN11" s="16"/>
      <c r="BO11" s="16"/>
      <c r="BP11" s="16">
        <f>BN11-BO11</f>
        <v>0</v>
      </c>
      <c r="BQ11" s="16"/>
      <c r="BR11" s="16"/>
      <c r="BS11" s="16">
        <f>BQ11-BR11</f>
        <v>0</v>
      </c>
      <c r="BT11" s="16"/>
      <c r="BU11" s="30">
        <v>7.3</v>
      </c>
      <c r="BV11" s="30">
        <v>7.3</v>
      </c>
      <c r="BW11" s="30">
        <f>BU11-BV11</f>
        <v>0</v>
      </c>
      <c r="BX11" s="30"/>
      <c r="BY11" s="30"/>
      <c r="BZ11" s="30"/>
      <c r="CA11" s="30">
        <f>BY11-BZ11</f>
        <v>0</v>
      </c>
      <c r="CB11" s="30">
        <f>CD11+CF11+CH11+CJ11+CL11</f>
        <v>0</v>
      </c>
      <c r="CC11" s="31">
        <f>CE11+CG11+CI11+CK11+CM11</f>
        <v>0</v>
      </c>
      <c r="CD11" s="31"/>
      <c r="CE11" s="10"/>
      <c r="CF11" s="40"/>
      <c r="CG11" s="40"/>
      <c r="CH11" s="40"/>
      <c r="CI11" s="40"/>
      <c r="CJ11" s="40"/>
      <c r="CK11" s="40"/>
      <c r="CL11" s="40"/>
      <c r="CM11" s="40"/>
    </row>
    <row r="12" spans="1:91" s="20" customFormat="1" ht="62.25" customHeight="1">
      <c r="A12" s="3" t="s">
        <v>230</v>
      </c>
      <c r="B12" s="15">
        <f aca="true" t="shared" si="1" ref="B12:B17">C12+O12</f>
        <v>1</v>
      </c>
      <c r="C12" s="15">
        <f aca="true" t="shared" si="2" ref="C12:D17">E12+G12+I12+K12+M12</f>
        <v>1</v>
      </c>
      <c r="D12" s="15">
        <f t="shared" si="2"/>
        <v>0</v>
      </c>
      <c r="E12" s="3"/>
      <c r="F12" s="3"/>
      <c r="G12" s="3"/>
      <c r="H12" s="3"/>
      <c r="I12" s="3">
        <v>1</v>
      </c>
      <c r="J12" s="3"/>
      <c r="K12" s="3"/>
      <c r="L12" s="3"/>
      <c r="M12" s="3"/>
      <c r="N12" s="3"/>
      <c r="O12" s="3">
        <f aca="true" t="shared" si="3" ref="O12:O17">P12+Q12+R12+S12+T12+U12+V12</f>
        <v>0</v>
      </c>
      <c r="P12" s="3"/>
      <c r="Q12" s="15"/>
      <c r="R12" s="15"/>
      <c r="S12" s="4"/>
      <c r="T12" s="4"/>
      <c r="U12" s="4"/>
      <c r="V12" s="4"/>
      <c r="W12" s="10">
        <f aca="true" t="shared" si="4" ref="W12:Y17">Z12+BJ12</f>
        <v>1737.8</v>
      </c>
      <c r="X12" s="16">
        <f t="shared" si="4"/>
        <v>567.1</v>
      </c>
      <c r="Y12" s="16">
        <f t="shared" si="4"/>
        <v>1170.6999999999998</v>
      </c>
      <c r="Z12" s="16">
        <f aca="true" t="shared" si="5" ref="Z12:Z17">AF12+AL12+AR12+BA12+BG12</f>
        <v>1737.8</v>
      </c>
      <c r="AA12" s="37">
        <f t="shared" si="0"/>
        <v>567.1</v>
      </c>
      <c r="AB12" s="37">
        <f t="shared" si="0"/>
        <v>1170.6999999999998</v>
      </c>
      <c r="AC12" s="37">
        <f t="shared" si="0"/>
        <v>0</v>
      </c>
      <c r="AD12" s="37">
        <f t="shared" si="0"/>
        <v>0</v>
      </c>
      <c r="AE12" s="10">
        <f t="shared" si="0"/>
        <v>0</v>
      </c>
      <c r="AF12" s="10"/>
      <c r="AG12" s="10"/>
      <c r="AH12" s="10">
        <f aca="true" t="shared" si="6" ref="AH12:AH17">AF12-AG12</f>
        <v>0</v>
      </c>
      <c r="AI12" s="16"/>
      <c r="AJ12" s="10"/>
      <c r="AK12" s="10">
        <f aca="true" t="shared" si="7" ref="AK12:AK17">AI12-AJ12</f>
        <v>0</v>
      </c>
      <c r="AL12" s="16"/>
      <c r="AM12" s="16"/>
      <c r="AN12" s="16">
        <f aca="true" t="shared" si="8" ref="AN12:AN17">AL12-AM12</f>
        <v>0</v>
      </c>
      <c r="AO12" s="16"/>
      <c r="AP12" s="16"/>
      <c r="AQ12" s="16">
        <f aca="true" t="shared" si="9" ref="AQ12:AQ17">AO12-AP12</f>
        <v>0</v>
      </c>
      <c r="AR12" s="16">
        <v>1737.8</v>
      </c>
      <c r="AS12" s="16">
        <v>567.1</v>
      </c>
      <c r="AT12" s="16">
        <f aca="true" t="shared" si="10" ref="AT12:AT17">AR12-AS12</f>
        <v>1170.6999999999998</v>
      </c>
      <c r="AU12" s="16"/>
      <c r="AV12" s="16"/>
      <c r="AW12" s="16">
        <f aca="true" t="shared" si="11" ref="AW12:AW17">AU12-AV12</f>
        <v>0</v>
      </c>
      <c r="AX12" s="16"/>
      <c r="AY12" s="16"/>
      <c r="AZ12" s="16">
        <f aca="true" t="shared" si="12" ref="AZ12:AZ17">AX12-AY12</f>
        <v>0</v>
      </c>
      <c r="BA12" s="16"/>
      <c r="BB12" s="16"/>
      <c r="BC12" s="16">
        <f aca="true" t="shared" si="13" ref="BC12:BC17">BA12-BB12</f>
        <v>0</v>
      </c>
      <c r="BD12" s="16"/>
      <c r="BE12" s="16"/>
      <c r="BF12" s="16">
        <f aca="true" t="shared" si="14" ref="BF12:BF17">BD12-BE12</f>
        <v>0</v>
      </c>
      <c r="BG12" s="16"/>
      <c r="BH12" s="16"/>
      <c r="BI12" s="16">
        <f aca="true" t="shared" si="15" ref="BI12:BI17">BG12-BH12</f>
        <v>0</v>
      </c>
      <c r="BJ12" s="16">
        <f aca="true" t="shared" si="16" ref="BJ12:BJ17">BM12+BN12+BQ12+BT12+BU12+BX12+BY12</f>
        <v>0</v>
      </c>
      <c r="BK12" s="16">
        <f aca="true" t="shared" si="17" ref="BK12:BK17">BM12+BO12+BR12+BT12+BV12+BX12+BZ12</f>
        <v>0</v>
      </c>
      <c r="BL12" s="16">
        <f aca="true" t="shared" si="18" ref="BL12:BL17">BP12+BS12+BW12+CA12</f>
        <v>0</v>
      </c>
      <c r="BM12" s="16"/>
      <c r="BN12" s="16"/>
      <c r="BO12" s="16"/>
      <c r="BP12" s="16">
        <f aca="true" t="shared" si="19" ref="BP12:BP17">BN12-BO12</f>
        <v>0</v>
      </c>
      <c r="BQ12" s="16"/>
      <c r="BR12" s="16"/>
      <c r="BS12" s="16">
        <f aca="true" t="shared" si="20" ref="BS12:BS17">BQ12-BR12</f>
        <v>0</v>
      </c>
      <c r="BT12" s="16"/>
      <c r="BU12" s="30"/>
      <c r="BV12" s="30"/>
      <c r="BW12" s="30">
        <f aca="true" t="shared" si="21" ref="BW12:BW17">BU12-BV12</f>
        <v>0</v>
      </c>
      <c r="BX12" s="30"/>
      <c r="BY12" s="30"/>
      <c r="BZ12" s="30"/>
      <c r="CA12" s="30">
        <f aca="true" t="shared" si="22" ref="CA12:CA17">BY12-BZ12</f>
        <v>0</v>
      </c>
      <c r="CB12" s="30">
        <f aca="true" t="shared" si="23" ref="CB12:CC17">CD12+CF12+CH12+CJ12+CL12</f>
        <v>5</v>
      </c>
      <c r="CC12" s="31">
        <f t="shared" si="23"/>
        <v>5</v>
      </c>
      <c r="CD12" s="31"/>
      <c r="CE12" s="10"/>
      <c r="CF12" s="40"/>
      <c r="CG12" s="40"/>
      <c r="CH12" s="40">
        <v>5</v>
      </c>
      <c r="CI12" s="40">
        <v>5</v>
      </c>
      <c r="CJ12" s="40"/>
      <c r="CK12" s="40"/>
      <c r="CL12" s="40"/>
      <c r="CM12" s="40"/>
    </row>
    <row r="13" spans="1:91" s="20" customFormat="1" ht="87.75" customHeight="1">
      <c r="A13" s="3" t="s">
        <v>228</v>
      </c>
      <c r="B13" s="15">
        <f t="shared" si="1"/>
        <v>1</v>
      </c>
      <c r="C13" s="15">
        <f t="shared" si="2"/>
        <v>1</v>
      </c>
      <c r="D13" s="15">
        <f t="shared" si="2"/>
        <v>0</v>
      </c>
      <c r="E13" s="3"/>
      <c r="F13" s="3"/>
      <c r="G13" s="3"/>
      <c r="H13" s="3"/>
      <c r="I13" s="3">
        <v>1</v>
      </c>
      <c r="J13" s="3"/>
      <c r="K13" s="3"/>
      <c r="L13" s="3"/>
      <c r="M13" s="3"/>
      <c r="N13" s="3"/>
      <c r="O13" s="3">
        <f t="shared" si="3"/>
        <v>0</v>
      </c>
      <c r="P13" s="3"/>
      <c r="Q13" s="15"/>
      <c r="R13" s="15"/>
      <c r="S13" s="4"/>
      <c r="T13" s="4"/>
      <c r="U13" s="4"/>
      <c r="V13" s="4"/>
      <c r="W13" s="10">
        <f t="shared" si="4"/>
        <v>271.2</v>
      </c>
      <c r="X13" s="16">
        <f t="shared" si="4"/>
        <v>267.1</v>
      </c>
      <c r="Y13" s="16">
        <f t="shared" si="4"/>
        <v>4.099999999999966</v>
      </c>
      <c r="Z13" s="16">
        <f t="shared" si="5"/>
        <v>271.2</v>
      </c>
      <c r="AA13" s="37">
        <f t="shared" si="0"/>
        <v>267.1</v>
      </c>
      <c r="AB13" s="37">
        <f t="shared" si="0"/>
        <v>4.099999999999966</v>
      </c>
      <c r="AC13" s="37">
        <f t="shared" si="0"/>
        <v>0</v>
      </c>
      <c r="AD13" s="37">
        <f t="shared" si="0"/>
        <v>0</v>
      </c>
      <c r="AE13" s="10">
        <f t="shared" si="0"/>
        <v>0</v>
      </c>
      <c r="AF13" s="10"/>
      <c r="AG13" s="10"/>
      <c r="AH13" s="10">
        <f t="shared" si="6"/>
        <v>0</v>
      </c>
      <c r="AI13" s="16"/>
      <c r="AJ13" s="10"/>
      <c r="AK13" s="10">
        <f t="shared" si="7"/>
        <v>0</v>
      </c>
      <c r="AL13" s="16"/>
      <c r="AM13" s="16"/>
      <c r="AN13" s="16">
        <f t="shared" si="8"/>
        <v>0</v>
      </c>
      <c r="AO13" s="16"/>
      <c r="AP13" s="16"/>
      <c r="AQ13" s="16">
        <f t="shared" si="9"/>
        <v>0</v>
      </c>
      <c r="AR13" s="16">
        <v>271.2</v>
      </c>
      <c r="AS13" s="16">
        <v>267.1</v>
      </c>
      <c r="AT13" s="16">
        <f t="shared" si="10"/>
        <v>4.099999999999966</v>
      </c>
      <c r="AU13" s="16"/>
      <c r="AV13" s="16"/>
      <c r="AW13" s="16">
        <f t="shared" si="11"/>
        <v>0</v>
      </c>
      <c r="AX13" s="16"/>
      <c r="AY13" s="16"/>
      <c r="AZ13" s="16">
        <f t="shared" si="12"/>
        <v>0</v>
      </c>
      <c r="BA13" s="16"/>
      <c r="BB13" s="16"/>
      <c r="BC13" s="16">
        <f t="shared" si="13"/>
        <v>0</v>
      </c>
      <c r="BD13" s="16"/>
      <c r="BE13" s="16"/>
      <c r="BF13" s="16">
        <f t="shared" si="14"/>
        <v>0</v>
      </c>
      <c r="BG13" s="16"/>
      <c r="BH13" s="16"/>
      <c r="BI13" s="16">
        <f t="shared" si="15"/>
        <v>0</v>
      </c>
      <c r="BJ13" s="16">
        <f t="shared" si="16"/>
        <v>0</v>
      </c>
      <c r="BK13" s="16">
        <f t="shared" si="17"/>
        <v>0</v>
      </c>
      <c r="BL13" s="16">
        <f t="shared" si="18"/>
        <v>0</v>
      </c>
      <c r="BM13" s="16"/>
      <c r="BN13" s="16"/>
      <c r="BO13" s="16"/>
      <c r="BP13" s="16">
        <f t="shared" si="19"/>
        <v>0</v>
      </c>
      <c r="BQ13" s="16"/>
      <c r="BR13" s="16"/>
      <c r="BS13" s="16">
        <f t="shared" si="20"/>
        <v>0</v>
      </c>
      <c r="BT13" s="16"/>
      <c r="BU13" s="30"/>
      <c r="BV13" s="30"/>
      <c r="BW13" s="30">
        <f t="shared" si="21"/>
        <v>0</v>
      </c>
      <c r="BX13" s="30"/>
      <c r="BY13" s="30"/>
      <c r="BZ13" s="30"/>
      <c r="CA13" s="30">
        <f t="shared" si="22"/>
        <v>0</v>
      </c>
      <c r="CB13" s="30">
        <f t="shared" si="23"/>
        <v>2</v>
      </c>
      <c r="CC13" s="31">
        <f t="shared" si="23"/>
        <v>2</v>
      </c>
      <c r="CD13" s="31"/>
      <c r="CE13" s="10"/>
      <c r="CF13" s="40"/>
      <c r="CG13" s="40"/>
      <c r="CH13" s="40">
        <v>2</v>
      </c>
      <c r="CI13" s="40">
        <v>2</v>
      </c>
      <c r="CJ13" s="40"/>
      <c r="CK13" s="40"/>
      <c r="CL13" s="40"/>
      <c r="CM13" s="40"/>
    </row>
    <row r="14" spans="1:91" s="20" customFormat="1" ht="21" customHeight="1">
      <c r="A14" s="3"/>
      <c r="B14" s="15">
        <f>C14+O14</f>
        <v>8</v>
      </c>
      <c r="C14" s="15">
        <f t="shared" si="2"/>
        <v>0</v>
      </c>
      <c r="D14" s="15">
        <f t="shared" si="2"/>
        <v>0</v>
      </c>
      <c r="E14" s="3"/>
      <c r="F14" s="3"/>
      <c r="G14" s="3"/>
      <c r="H14" s="3"/>
      <c r="I14" s="3"/>
      <c r="J14" s="3"/>
      <c r="K14" s="3"/>
      <c r="L14" s="3"/>
      <c r="M14" s="3"/>
      <c r="N14" s="3"/>
      <c r="O14" s="3">
        <f t="shared" si="3"/>
        <v>8</v>
      </c>
      <c r="P14" s="3"/>
      <c r="Q14" s="15"/>
      <c r="R14" s="15"/>
      <c r="S14" s="4">
        <v>8</v>
      </c>
      <c r="T14" s="4"/>
      <c r="U14" s="4"/>
      <c r="V14" s="4"/>
      <c r="W14" s="10">
        <f t="shared" si="4"/>
        <v>342.6</v>
      </c>
      <c r="X14" s="16">
        <f t="shared" si="4"/>
        <v>342.6</v>
      </c>
      <c r="Y14" s="16">
        <f t="shared" si="4"/>
        <v>0</v>
      </c>
      <c r="Z14" s="16">
        <f t="shared" si="5"/>
        <v>0</v>
      </c>
      <c r="AA14" s="37">
        <f t="shared" si="0"/>
        <v>0</v>
      </c>
      <c r="AB14" s="37">
        <f t="shared" si="0"/>
        <v>0</v>
      </c>
      <c r="AC14" s="37">
        <f t="shared" si="0"/>
        <v>0</v>
      </c>
      <c r="AD14" s="37">
        <f t="shared" si="0"/>
        <v>0</v>
      </c>
      <c r="AE14" s="10">
        <f t="shared" si="0"/>
        <v>0</v>
      </c>
      <c r="AF14" s="10"/>
      <c r="AG14" s="10"/>
      <c r="AH14" s="10">
        <f t="shared" si="6"/>
        <v>0</v>
      </c>
      <c r="AI14" s="16"/>
      <c r="AJ14" s="10"/>
      <c r="AK14" s="10">
        <f t="shared" si="7"/>
        <v>0</v>
      </c>
      <c r="AL14" s="16"/>
      <c r="AM14" s="16"/>
      <c r="AN14" s="16">
        <f t="shared" si="8"/>
        <v>0</v>
      </c>
      <c r="AO14" s="16"/>
      <c r="AP14" s="16"/>
      <c r="AQ14" s="16">
        <f t="shared" si="9"/>
        <v>0</v>
      </c>
      <c r="AR14" s="16"/>
      <c r="AS14" s="16"/>
      <c r="AT14" s="16">
        <f t="shared" si="10"/>
        <v>0</v>
      </c>
      <c r="AU14" s="16"/>
      <c r="AV14" s="16"/>
      <c r="AW14" s="16">
        <f t="shared" si="11"/>
        <v>0</v>
      </c>
      <c r="AX14" s="16"/>
      <c r="AY14" s="16"/>
      <c r="AZ14" s="16">
        <f t="shared" si="12"/>
        <v>0</v>
      </c>
      <c r="BA14" s="16"/>
      <c r="BB14" s="16"/>
      <c r="BC14" s="16">
        <f t="shared" si="13"/>
        <v>0</v>
      </c>
      <c r="BD14" s="16"/>
      <c r="BE14" s="16"/>
      <c r="BF14" s="16">
        <f t="shared" si="14"/>
        <v>0</v>
      </c>
      <c r="BG14" s="16"/>
      <c r="BH14" s="16"/>
      <c r="BI14" s="16">
        <f t="shared" si="15"/>
        <v>0</v>
      </c>
      <c r="BJ14" s="16">
        <f t="shared" si="16"/>
        <v>342.6</v>
      </c>
      <c r="BK14" s="16">
        <f t="shared" si="17"/>
        <v>342.6</v>
      </c>
      <c r="BL14" s="16">
        <f t="shared" si="18"/>
        <v>0</v>
      </c>
      <c r="BM14" s="16"/>
      <c r="BN14" s="16"/>
      <c r="BO14" s="16"/>
      <c r="BP14" s="16">
        <f t="shared" si="19"/>
        <v>0</v>
      </c>
      <c r="BQ14" s="16"/>
      <c r="BR14" s="16"/>
      <c r="BS14" s="16">
        <f>BQ14-BR14</f>
        <v>0</v>
      </c>
      <c r="BT14" s="16">
        <v>342.6</v>
      </c>
      <c r="BU14" s="30"/>
      <c r="BV14" s="30"/>
      <c r="BW14" s="30">
        <f t="shared" si="21"/>
        <v>0</v>
      </c>
      <c r="BX14" s="30"/>
      <c r="BY14" s="30"/>
      <c r="BZ14" s="30"/>
      <c r="CA14" s="30">
        <f t="shared" si="22"/>
        <v>0</v>
      </c>
      <c r="CB14" s="30">
        <f t="shared" si="23"/>
        <v>0</v>
      </c>
      <c r="CC14" s="31">
        <f t="shared" si="23"/>
        <v>0</v>
      </c>
      <c r="CD14" s="31"/>
      <c r="CE14" s="10"/>
      <c r="CF14" s="40"/>
      <c r="CG14" s="40"/>
      <c r="CH14" s="40"/>
      <c r="CI14" s="40"/>
      <c r="CJ14" s="40"/>
      <c r="CK14" s="40"/>
      <c r="CL14" s="40"/>
      <c r="CM14" s="40"/>
    </row>
    <row r="15" spans="1:91" s="20" customFormat="1" ht="17.25" customHeight="1">
      <c r="A15" s="98"/>
      <c r="B15" s="97">
        <f t="shared" si="1"/>
        <v>207</v>
      </c>
      <c r="C15" s="97">
        <f t="shared" si="2"/>
        <v>0</v>
      </c>
      <c r="D15" s="97">
        <f t="shared" si="2"/>
        <v>0</v>
      </c>
      <c r="E15" s="98"/>
      <c r="F15" s="98"/>
      <c r="G15" s="98"/>
      <c r="H15" s="98"/>
      <c r="I15" s="98"/>
      <c r="J15" s="98"/>
      <c r="K15" s="98"/>
      <c r="L15" s="98"/>
      <c r="M15" s="98"/>
      <c r="N15" s="98"/>
      <c r="O15" s="98">
        <f t="shared" si="3"/>
        <v>207</v>
      </c>
      <c r="P15" s="98"/>
      <c r="Q15" s="97">
        <v>184</v>
      </c>
      <c r="R15" s="97">
        <v>23</v>
      </c>
      <c r="S15" s="99"/>
      <c r="T15" s="99"/>
      <c r="U15" s="99"/>
      <c r="V15" s="99"/>
      <c r="W15" s="75">
        <f t="shared" si="4"/>
        <v>4798.6</v>
      </c>
      <c r="X15" s="100">
        <f t="shared" si="4"/>
        <v>4296</v>
      </c>
      <c r="Y15" s="100">
        <f t="shared" si="4"/>
        <v>502.60000000000025</v>
      </c>
      <c r="Z15" s="100">
        <f t="shared" si="5"/>
        <v>0</v>
      </c>
      <c r="AA15" s="75">
        <f t="shared" si="0"/>
        <v>0</v>
      </c>
      <c r="AB15" s="75">
        <f t="shared" si="0"/>
        <v>0</v>
      </c>
      <c r="AC15" s="75">
        <f t="shared" si="0"/>
        <v>0</v>
      </c>
      <c r="AD15" s="75">
        <f t="shared" si="0"/>
        <v>0</v>
      </c>
      <c r="AE15" s="75">
        <f t="shared" si="0"/>
        <v>0</v>
      </c>
      <c r="AF15" s="75"/>
      <c r="AG15" s="75"/>
      <c r="AH15" s="75">
        <f t="shared" si="6"/>
        <v>0</v>
      </c>
      <c r="AI15" s="100"/>
      <c r="AJ15" s="75"/>
      <c r="AK15" s="75">
        <f t="shared" si="7"/>
        <v>0</v>
      </c>
      <c r="AL15" s="100"/>
      <c r="AM15" s="100"/>
      <c r="AN15" s="100">
        <f t="shared" si="8"/>
        <v>0</v>
      </c>
      <c r="AO15" s="100"/>
      <c r="AP15" s="100"/>
      <c r="AQ15" s="100">
        <f t="shared" si="9"/>
        <v>0</v>
      </c>
      <c r="AR15" s="100"/>
      <c r="AS15" s="100"/>
      <c r="AT15" s="100">
        <f t="shared" si="10"/>
        <v>0</v>
      </c>
      <c r="AU15" s="100"/>
      <c r="AV15" s="100"/>
      <c r="AW15" s="100">
        <f t="shared" si="11"/>
        <v>0</v>
      </c>
      <c r="AX15" s="100"/>
      <c r="AY15" s="100"/>
      <c r="AZ15" s="100">
        <f t="shared" si="12"/>
        <v>0</v>
      </c>
      <c r="BA15" s="100"/>
      <c r="BB15" s="100"/>
      <c r="BC15" s="100">
        <f t="shared" si="13"/>
        <v>0</v>
      </c>
      <c r="BD15" s="100"/>
      <c r="BE15" s="100"/>
      <c r="BF15" s="100">
        <f t="shared" si="14"/>
        <v>0</v>
      </c>
      <c r="BG15" s="100"/>
      <c r="BH15" s="100"/>
      <c r="BI15" s="100">
        <f t="shared" si="15"/>
        <v>0</v>
      </c>
      <c r="BJ15" s="100">
        <f t="shared" si="16"/>
        <v>4798.6</v>
      </c>
      <c r="BK15" s="100">
        <f t="shared" si="17"/>
        <v>4296</v>
      </c>
      <c r="BL15" s="100">
        <f t="shared" si="18"/>
        <v>502.60000000000025</v>
      </c>
      <c r="BM15" s="100"/>
      <c r="BN15" s="100">
        <v>4116</v>
      </c>
      <c r="BO15" s="100">
        <v>3652.2</v>
      </c>
      <c r="BP15" s="100">
        <f t="shared" si="19"/>
        <v>463.8000000000002</v>
      </c>
      <c r="BQ15" s="100">
        <v>682.6</v>
      </c>
      <c r="BR15" s="100">
        <v>643.8</v>
      </c>
      <c r="BS15" s="100">
        <f t="shared" si="20"/>
        <v>38.80000000000007</v>
      </c>
      <c r="BT15" s="100"/>
      <c r="BU15" s="100"/>
      <c r="BV15" s="100"/>
      <c r="BW15" s="100">
        <f t="shared" si="21"/>
        <v>0</v>
      </c>
      <c r="BX15" s="100"/>
      <c r="BY15" s="100"/>
      <c r="BZ15" s="100"/>
      <c r="CA15" s="100">
        <f t="shared" si="22"/>
        <v>0</v>
      </c>
      <c r="CB15" s="100">
        <f t="shared" si="23"/>
        <v>0</v>
      </c>
      <c r="CC15" s="75">
        <f t="shared" si="23"/>
        <v>0</v>
      </c>
      <c r="CD15" s="75"/>
      <c r="CE15" s="75"/>
      <c r="CF15" s="101"/>
      <c r="CG15" s="101"/>
      <c r="CH15" s="101"/>
      <c r="CI15" s="101"/>
      <c r="CJ15" s="101"/>
      <c r="CK15" s="101"/>
      <c r="CL15" s="101"/>
      <c r="CM15" s="101"/>
    </row>
    <row r="16" spans="1:91" s="20" customFormat="1" ht="32.25" customHeight="1">
      <c r="A16" s="102"/>
      <c r="B16" s="103">
        <f t="shared" si="1"/>
        <v>0</v>
      </c>
      <c r="C16" s="103">
        <f t="shared" si="2"/>
        <v>0</v>
      </c>
      <c r="D16" s="103">
        <f t="shared" si="2"/>
        <v>0</v>
      </c>
      <c r="E16" s="102"/>
      <c r="F16" s="102"/>
      <c r="G16" s="102"/>
      <c r="H16" s="102"/>
      <c r="I16" s="102"/>
      <c r="J16" s="102"/>
      <c r="K16" s="102"/>
      <c r="L16" s="102"/>
      <c r="M16" s="102"/>
      <c r="N16" s="102"/>
      <c r="O16" s="102">
        <f t="shared" si="3"/>
        <v>0</v>
      </c>
      <c r="P16" s="102"/>
      <c r="Q16" s="103"/>
      <c r="R16" s="103"/>
      <c r="S16" s="104"/>
      <c r="T16" s="104"/>
      <c r="U16" s="104"/>
      <c r="V16" s="104"/>
      <c r="W16" s="105">
        <f t="shared" si="4"/>
        <v>0</v>
      </c>
      <c r="X16" s="106">
        <f t="shared" si="4"/>
        <v>0</v>
      </c>
      <c r="Y16" s="106">
        <f t="shared" si="4"/>
        <v>0</v>
      </c>
      <c r="Z16" s="106">
        <f t="shared" si="5"/>
        <v>0</v>
      </c>
      <c r="AA16" s="105">
        <f t="shared" si="0"/>
        <v>0</v>
      </c>
      <c r="AB16" s="105">
        <f t="shared" si="0"/>
        <v>0</v>
      </c>
      <c r="AC16" s="105">
        <f t="shared" si="0"/>
        <v>0</v>
      </c>
      <c r="AD16" s="105">
        <f t="shared" si="0"/>
        <v>0</v>
      </c>
      <c r="AE16" s="105">
        <f t="shared" si="0"/>
        <v>0</v>
      </c>
      <c r="AF16" s="105"/>
      <c r="AG16" s="105"/>
      <c r="AH16" s="105">
        <f t="shared" si="6"/>
        <v>0</v>
      </c>
      <c r="AI16" s="106"/>
      <c r="AJ16" s="105"/>
      <c r="AK16" s="105">
        <f t="shared" si="7"/>
        <v>0</v>
      </c>
      <c r="AL16" s="106"/>
      <c r="AM16" s="106"/>
      <c r="AN16" s="106">
        <f t="shared" si="8"/>
        <v>0</v>
      </c>
      <c r="AO16" s="106"/>
      <c r="AP16" s="106"/>
      <c r="AQ16" s="106">
        <f t="shared" si="9"/>
        <v>0</v>
      </c>
      <c r="AR16" s="106"/>
      <c r="AS16" s="106"/>
      <c r="AT16" s="106">
        <f t="shared" si="10"/>
        <v>0</v>
      </c>
      <c r="AU16" s="106"/>
      <c r="AV16" s="106"/>
      <c r="AW16" s="106">
        <f t="shared" si="11"/>
        <v>0</v>
      </c>
      <c r="AX16" s="106"/>
      <c r="AY16" s="106"/>
      <c r="AZ16" s="106">
        <f t="shared" si="12"/>
        <v>0</v>
      </c>
      <c r="BA16" s="106"/>
      <c r="BB16" s="106"/>
      <c r="BC16" s="106">
        <f t="shared" si="13"/>
        <v>0</v>
      </c>
      <c r="BD16" s="106"/>
      <c r="BE16" s="106"/>
      <c r="BF16" s="106">
        <f t="shared" si="14"/>
        <v>0</v>
      </c>
      <c r="BG16" s="106"/>
      <c r="BH16" s="106"/>
      <c r="BI16" s="106">
        <f t="shared" si="15"/>
        <v>0</v>
      </c>
      <c r="BJ16" s="106">
        <f t="shared" si="16"/>
        <v>0</v>
      </c>
      <c r="BK16" s="106">
        <f t="shared" si="17"/>
        <v>0</v>
      </c>
      <c r="BL16" s="106">
        <f t="shared" si="18"/>
        <v>0</v>
      </c>
      <c r="BM16" s="106"/>
      <c r="BN16" s="106"/>
      <c r="BO16" s="106"/>
      <c r="BP16" s="106">
        <f t="shared" si="19"/>
        <v>0</v>
      </c>
      <c r="BQ16" s="106"/>
      <c r="BR16" s="106"/>
      <c r="BS16" s="106">
        <f t="shared" si="20"/>
        <v>0</v>
      </c>
      <c r="BT16" s="106"/>
      <c r="BU16" s="106"/>
      <c r="BV16" s="106"/>
      <c r="BW16" s="106">
        <f t="shared" si="21"/>
        <v>0</v>
      </c>
      <c r="BX16" s="106"/>
      <c r="BY16" s="106"/>
      <c r="BZ16" s="106"/>
      <c r="CA16" s="106">
        <f t="shared" si="22"/>
        <v>0</v>
      </c>
      <c r="CB16" s="106">
        <f t="shared" si="23"/>
        <v>0</v>
      </c>
      <c r="CC16" s="105">
        <f t="shared" si="23"/>
        <v>0</v>
      </c>
      <c r="CD16" s="105"/>
      <c r="CE16" s="105"/>
      <c r="CF16" s="107"/>
      <c r="CG16" s="107"/>
      <c r="CH16" s="107"/>
      <c r="CI16" s="107"/>
      <c r="CJ16" s="107"/>
      <c r="CK16" s="107"/>
      <c r="CL16" s="107"/>
      <c r="CM16" s="107"/>
    </row>
    <row r="17" spans="1:91" s="20" customFormat="1" ht="18" customHeight="1">
      <c r="A17" s="3"/>
      <c r="B17" s="15">
        <f t="shared" si="1"/>
        <v>0</v>
      </c>
      <c r="C17" s="15">
        <f t="shared" si="2"/>
        <v>0</v>
      </c>
      <c r="D17" s="15">
        <f t="shared" si="2"/>
        <v>0</v>
      </c>
      <c r="E17" s="3"/>
      <c r="F17" s="3"/>
      <c r="G17" s="3"/>
      <c r="H17" s="3"/>
      <c r="I17" s="3"/>
      <c r="J17" s="3"/>
      <c r="K17" s="3"/>
      <c r="L17" s="3"/>
      <c r="M17" s="3"/>
      <c r="N17" s="3"/>
      <c r="O17" s="3">
        <f t="shared" si="3"/>
        <v>0</v>
      </c>
      <c r="P17" s="3"/>
      <c r="Q17" s="15"/>
      <c r="R17" s="15"/>
      <c r="S17" s="4"/>
      <c r="T17" s="4"/>
      <c r="U17" s="4"/>
      <c r="V17" s="4"/>
      <c r="W17" s="10">
        <f t="shared" si="4"/>
        <v>0</v>
      </c>
      <c r="X17" s="16">
        <f t="shared" si="4"/>
        <v>0</v>
      </c>
      <c r="Y17" s="16">
        <f t="shared" si="4"/>
        <v>0</v>
      </c>
      <c r="Z17" s="16">
        <f t="shared" si="5"/>
        <v>0</v>
      </c>
      <c r="AA17" s="37">
        <f t="shared" si="0"/>
        <v>0</v>
      </c>
      <c r="AB17" s="37">
        <f t="shared" si="0"/>
        <v>0</v>
      </c>
      <c r="AC17" s="37">
        <f t="shared" si="0"/>
        <v>0</v>
      </c>
      <c r="AD17" s="37">
        <f t="shared" si="0"/>
        <v>0</v>
      </c>
      <c r="AE17" s="10">
        <f t="shared" si="0"/>
        <v>0</v>
      </c>
      <c r="AF17" s="10"/>
      <c r="AG17" s="10"/>
      <c r="AH17" s="10">
        <f t="shared" si="6"/>
        <v>0</v>
      </c>
      <c r="AI17" s="16"/>
      <c r="AJ17" s="10"/>
      <c r="AK17" s="10">
        <f t="shared" si="7"/>
        <v>0</v>
      </c>
      <c r="AL17" s="16"/>
      <c r="AM17" s="16"/>
      <c r="AN17" s="16">
        <f t="shared" si="8"/>
        <v>0</v>
      </c>
      <c r="AO17" s="16"/>
      <c r="AP17" s="16"/>
      <c r="AQ17" s="16">
        <f t="shared" si="9"/>
        <v>0</v>
      </c>
      <c r="AR17" s="16"/>
      <c r="AS17" s="16"/>
      <c r="AT17" s="16">
        <f t="shared" si="10"/>
        <v>0</v>
      </c>
      <c r="AU17" s="16"/>
      <c r="AV17" s="16"/>
      <c r="AW17" s="16">
        <f t="shared" si="11"/>
        <v>0</v>
      </c>
      <c r="AX17" s="16"/>
      <c r="AY17" s="16"/>
      <c r="AZ17" s="16">
        <f t="shared" si="12"/>
        <v>0</v>
      </c>
      <c r="BA17" s="16"/>
      <c r="BB17" s="16"/>
      <c r="BC17" s="16">
        <f t="shared" si="13"/>
        <v>0</v>
      </c>
      <c r="BD17" s="16"/>
      <c r="BE17" s="16"/>
      <c r="BF17" s="16">
        <f t="shared" si="14"/>
        <v>0</v>
      </c>
      <c r="BG17" s="16"/>
      <c r="BH17" s="16"/>
      <c r="BI17" s="16">
        <f t="shared" si="15"/>
        <v>0</v>
      </c>
      <c r="BJ17" s="16">
        <f t="shared" si="16"/>
        <v>0</v>
      </c>
      <c r="BK17" s="16">
        <f t="shared" si="17"/>
        <v>0</v>
      </c>
      <c r="BL17" s="16">
        <f t="shared" si="18"/>
        <v>0</v>
      </c>
      <c r="BM17" s="16"/>
      <c r="BN17" s="16"/>
      <c r="BO17" s="16"/>
      <c r="BP17" s="16">
        <f t="shared" si="19"/>
        <v>0</v>
      </c>
      <c r="BQ17" s="16"/>
      <c r="BR17" s="16"/>
      <c r="BS17" s="16">
        <f t="shared" si="20"/>
        <v>0</v>
      </c>
      <c r="BT17" s="16"/>
      <c r="BU17" s="30"/>
      <c r="BV17" s="30"/>
      <c r="BW17" s="30">
        <f t="shared" si="21"/>
        <v>0</v>
      </c>
      <c r="BX17" s="30"/>
      <c r="BY17" s="30"/>
      <c r="BZ17" s="30"/>
      <c r="CA17" s="30">
        <f t="shared" si="22"/>
        <v>0</v>
      </c>
      <c r="CB17" s="30">
        <f t="shared" si="23"/>
        <v>0</v>
      </c>
      <c r="CC17" s="31">
        <f t="shared" si="23"/>
        <v>0</v>
      </c>
      <c r="CD17" s="31"/>
      <c r="CE17" s="10"/>
      <c r="CF17" s="40"/>
      <c r="CG17" s="40"/>
      <c r="CH17" s="40"/>
      <c r="CI17" s="40"/>
      <c r="CJ17" s="40"/>
      <c r="CK17" s="40"/>
      <c r="CL17" s="40"/>
      <c r="CM17" s="40"/>
    </row>
    <row r="18" spans="1:91" s="28" customFormat="1" ht="19.5" customHeight="1">
      <c r="A18" s="7" t="s">
        <v>1</v>
      </c>
      <c r="B18" s="34">
        <f aca="true" t="shared" si="24" ref="B18:V18">SUM(B11:B17)</f>
        <v>218</v>
      </c>
      <c r="C18" s="34">
        <f t="shared" si="24"/>
        <v>2</v>
      </c>
      <c r="D18" s="34">
        <f t="shared" si="24"/>
        <v>0</v>
      </c>
      <c r="E18" s="34">
        <f t="shared" si="24"/>
        <v>0</v>
      </c>
      <c r="F18" s="34">
        <f t="shared" si="24"/>
        <v>0</v>
      </c>
      <c r="G18" s="34">
        <f t="shared" si="24"/>
        <v>0</v>
      </c>
      <c r="H18" s="34">
        <f t="shared" si="24"/>
        <v>0</v>
      </c>
      <c r="I18" s="34">
        <f t="shared" si="24"/>
        <v>2</v>
      </c>
      <c r="J18" s="34">
        <f t="shared" si="24"/>
        <v>0</v>
      </c>
      <c r="K18" s="34">
        <f t="shared" si="24"/>
        <v>0</v>
      </c>
      <c r="L18" s="34">
        <f t="shared" si="24"/>
        <v>0</v>
      </c>
      <c r="M18" s="34">
        <f t="shared" si="24"/>
        <v>0</v>
      </c>
      <c r="N18" s="34">
        <f t="shared" si="24"/>
        <v>0</v>
      </c>
      <c r="O18" s="34">
        <f t="shared" si="24"/>
        <v>216</v>
      </c>
      <c r="P18" s="34">
        <f t="shared" si="24"/>
        <v>0</v>
      </c>
      <c r="Q18" s="34">
        <f t="shared" si="24"/>
        <v>184</v>
      </c>
      <c r="R18" s="34">
        <f t="shared" si="24"/>
        <v>23</v>
      </c>
      <c r="S18" s="34">
        <f t="shared" si="24"/>
        <v>8</v>
      </c>
      <c r="T18" s="34">
        <f t="shared" si="24"/>
        <v>1</v>
      </c>
      <c r="U18" s="34">
        <f t="shared" si="24"/>
        <v>0</v>
      </c>
      <c r="V18" s="34">
        <f t="shared" si="24"/>
        <v>0</v>
      </c>
      <c r="W18" s="41">
        <f>SUM(W11:W17)</f>
        <v>7157.5</v>
      </c>
      <c r="X18" s="41">
        <f aca="true" t="shared" si="25" ref="X18:CI18">SUM(X11:X17)</f>
        <v>5480.1</v>
      </c>
      <c r="Y18" s="41">
        <f t="shared" si="25"/>
        <v>1677.4</v>
      </c>
      <c r="Z18" s="41">
        <f t="shared" si="25"/>
        <v>2009</v>
      </c>
      <c r="AA18" s="41">
        <f t="shared" si="25"/>
        <v>834.2</v>
      </c>
      <c r="AB18" s="41">
        <f t="shared" si="25"/>
        <v>1174.7999999999997</v>
      </c>
      <c r="AC18" s="41">
        <f t="shared" si="25"/>
        <v>0</v>
      </c>
      <c r="AD18" s="41">
        <f t="shared" si="25"/>
        <v>0</v>
      </c>
      <c r="AE18" s="41">
        <f t="shared" si="25"/>
        <v>0</v>
      </c>
      <c r="AF18" s="41">
        <f t="shared" si="25"/>
        <v>0</v>
      </c>
      <c r="AG18" s="41">
        <f t="shared" si="25"/>
        <v>0</v>
      </c>
      <c r="AH18" s="41">
        <f t="shared" si="25"/>
        <v>0</v>
      </c>
      <c r="AI18" s="41">
        <f t="shared" si="25"/>
        <v>0</v>
      </c>
      <c r="AJ18" s="41">
        <f t="shared" si="25"/>
        <v>0</v>
      </c>
      <c r="AK18" s="41">
        <f t="shared" si="25"/>
        <v>0</v>
      </c>
      <c r="AL18" s="41">
        <f t="shared" si="25"/>
        <v>0</v>
      </c>
      <c r="AM18" s="41">
        <f t="shared" si="25"/>
        <v>0</v>
      </c>
      <c r="AN18" s="41">
        <f t="shared" si="25"/>
        <v>0</v>
      </c>
      <c r="AO18" s="41">
        <f t="shared" si="25"/>
        <v>0</v>
      </c>
      <c r="AP18" s="41">
        <f t="shared" si="25"/>
        <v>0</v>
      </c>
      <c r="AQ18" s="41">
        <f t="shared" si="25"/>
        <v>0</v>
      </c>
      <c r="AR18" s="41">
        <f t="shared" si="25"/>
        <v>2009</v>
      </c>
      <c r="AS18" s="41">
        <f t="shared" si="25"/>
        <v>834.2</v>
      </c>
      <c r="AT18" s="41">
        <f t="shared" si="25"/>
        <v>1174.7999999999997</v>
      </c>
      <c r="AU18" s="41">
        <f t="shared" si="25"/>
        <v>0</v>
      </c>
      <c r="AV18" s="41">
        <f t="shared" si="25"/>
        <v>0</v>
      </c>
      <c r="AW18" s="41">
        <f t="shared" si="25"/>
        <v>0</v>
      </c>
      <c r="AX18" s="41">
        <f t="shared" si="25"/>
        <v>0</v>
      </c>
      <c r="AY18" s="41">
        <f t="shared" si="25"/>
        <v>0</v>
      </c>
      <c r="AZ18" s="41">
        <f t="shared" si="25"/>
        <v>0</v>
      </c>
      <c r="BA18" s="41">
        <f t="shared" si="25"/>
        <v>0</v>
      </c>
      <c r="BB18" s="41">
        <f t="shared" si="25"/>
        <v>0</v>
      </c>
      <c r="BC18" s="41">
        <f t="shared" si="25"/>
        <v>0</v>
      </c>
      <c r="BD18" s="41">
        <f t="shared" si="25"/>
        <v>0</v>
      </c>
      <c r="BE18" s="41">
        <f t="shared" si="25"/>
        <v>0</v>
      </c>
      <c r="BF18" s="41">
        <f t="shared" si="25"/>
        <v>0</v>
      </c>
      <c r="BG18" s="41">
        <f t="shared" si="25"/>
        <v>0</v>
      </c>
      <c r="BH18" s="41">
        <f t="shared" si="25"/>
        <v>0</v>
      </c>
      <c r="BI18" s="41">
        <f t="shared" si="25"/>
        <v>0</v>
      </c>
      <c r="BJ18" s="41">
        <f t="shared" si="25"/>
        <v>5148.5</v>
      </c>
      <c r="BK18" s="41">
        <f t="shared" si="25"/>
        <v>4645.9</v>
      </c>
      <c r="BL18" s="41">
        <f t="shared" si="25"/>
        <v>502.60000000000025</v>
      </c>
      <c r="BM18" s="41">
        <f t="shared" si="25"/>
        <v>0</v>
      </c>
      <c r="BN18" s="41">
        <f t="shared" si="25"/>
        <v>4116</v>
      </c>
      <c r="BO18" s="41">
        <f t="shared" si="25"/>
        <v>3652.2</v>
      </c>
      <c r="BP18" s="41">
        <f t="shared" si="25"/>
        <v>463.8000000000002</v>
      </c>
      <c r="BQ18" s="41">
        <f t="shared" si="25"/>
        <v>682.6</v>
      </c>
      <c r="BR18" s="41">
        <f t="shared" si="25"/>
        <v>643.8</v>
      </c>
      <c r="BS18" s="41">
        <f t="shared" si="25"/>
        <v>38.80000000000007</v>
      </c>
      <c r="BT18" s="41">
        <f t="shared" si="25"/>
        <v>342.6</v>
      </c>
      <c r="BU18" s="41">
        <f t="shared" si="25"/>
        <v>7.3</v>
      </c>
      <c r="BV18" s="41">
        <f t="shared" si="25"/>
        <v>7.3</v>
      </c>
      <c r="BW18" s="41">
        <f t="shared" si="25"/>
        <v>0</v>
      </c>
      <c r="BX18" s="41">
        <f t="shared" si="25"/>
        <v>0</v>
      </c>
      <c r="BY18" s="41">
        <f t="shared" si="25"/>
        <v>0</v>
      </c>
      <c r="BZ18" s="41">
        <f t="shared" si="25"/>
        <v>0</v>
      </c>
      <c r="CA18" s="41">
        <f t="shared" si="25"/>
        <v>0</v>
      </c>
      <c r="CB18" s="34">
        <f t="shared" si="25"/>
        <v>7</v>
      </c>
      <c r="CC18" s="34">
        <f t="shared" si="25"/>
        <v>7</v>
      </c>
      <c r="CD18" s="34">
        <f t="shared" si="25"/>
        <v>0</v>
      </c>
      <c r="CE18" s="34">
        <f t="shared" si="25"/>
        <v>0</v>
      </c>
      <c r="CF18" s="34">
        <f t="shared" si="25"/>
        <v>0</v>
      </c>
      <c r="CG18" s="34">
        <f t="shared" si="25"/>
        <v>0</v>
      </c>
      <c r="CH18" s="34">
        <f t="shared" si="25"/>
        <v>7</v>
      </c>
      <c r="CI18" s="34">
        <f t="shared" si="25"/>
        <v>7</v>
      </c>
      <c r="CJ18" s="34">
        <f>SUM(CJ11:CJ17)</f>
        <v>0</v>
      </c>
      <c r="CK18" s="34">
        <f>SUM(CK11:CK17)</f>
        <v>0</v>
      </c>
      <c r="CL18" s="34">
        <f>SUM(CL11:CL17)</f>
        <v>0</v>
      </c>
      <c r="CM18" s="34">
        <f>SUM(CM11:CM17)</f>
        <v>0</v>
      </c>
    </row>
    <row r="19" spans="1:61" s="20" customFormat="1" ht="12.75">
      <c r="A19" s="21"/>
      <c r="B19" s="21"/>
      <c r="C19" s="21"/>
      <c r="D19" s="21"/>
      <c r="E19" s="21"/>
      <c r="F19" s="21"/>
      <c r="G19" s="21"/>
      <c r="H19" s="21"/>
      <c r="I19" s="21"/>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32"/>
      <c r="AR19" s="22"/>
      <c r="AS19" s="22"/>
      <c r="AT19" s="22"/>
      <c r="AU19" s="22"/>
      <c r="AV19" s="22"/>
      <c r="AW19" s="22"/>
      <c r="AX19" s="22"/>
      <c r="AY19" s="22"/>
      <c r="AZ19" s="22"/>
      <c r="BA19" s="22"/>
      <c r="BB19" s="23"/>
      <c r="BC19" s="23"/>
      <c r="BD19" s="23"/>
      <c r="BE19" s="23"/>
      <c r="BF19" s="23"/>
      <c r="BG19" s="23"/>
      <c r="BH19" s="23"/>
      <c r="BI19" s="26"/>
    </row>
    <row r="20" spans="1:61" s="20" customFormat="1" ht="12.75">
      <c r="A20" s="24"/>
      <c r="B20" s="24"/>
      <c r="C20" s="24"/>
      <c r="D20" s="24"/>
      <c r="E20" s="24"/>
      <c r="F20" s="24"/>
      <c r="G20" s="24"/>
      <c r="H20" s="24"/>
      <c r="I20" s="24"/>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33"/>
      <c r="AR20" s="25"/>
      <c r="AS20" s="25"/>
      <c r="AT20" s="25"/>
      <c r="AU20" s="25"/>
      <c r="AV20" s="25"/>
      <c r="AW20" s="25"/>
      <c r="AX20" s="25"/>
      <c r="AY20" s="25"/>
      <c r="AZ20" s="25"/>
      <c r="BA20" s="25"/>
      <c r="BI20" s="27"/>
    </row>
    <row r="21" spans="1:61" s="6" customFormat="1" ht="12.75">
      <c r="A21" s="24"/>
      <c r="B21" s="24"/>
      <c r="C21" s="24"/>
      <c r="D21" s="24"/>
      <c r="E21" s="24"/>
      <c r="F21" s="24"/>
      <c r="G21" s="24"/>
      <c r="H21" s="24"/>
      <c r="I21" s="24"/>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0"/>
      <c r="BC21" s="20"/>
      <c r="BD21" s="20"/>
      <c r="BE21" s="20"/>
      <c r="BF21" s="20"/>
      <c r="BG21" s="20"/>
      <c r="BH21" s="20"/>
      <c r="BI21" s="20"/>
    </row>
    <row r="22" spans="1:60" s="6" customFormat="1" ht="12.75">
      <c r="A22" s="24"/>
      <c r="B22" s="24"/>
      <c r="C22" s="24"/>
      <c r="D22" s="24"/>
      <c r="E22" s="24"/>
      <c r="F22" s="24"/>
      <c r="G22" s="24"/>
      <c r="H22" s="24"/>
      <c r="I22" s="24"/>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0"/>
      <c r="AZ22" s="20"/>
      <c r="BA22" s="20"/>
      <c r="BB22" s="20"/>
      <c r="BC22" s="20"/>
      <c r="BD22" s="20"/>
      <c r="BE22" s="20"/>
      <c r="BF22" s="20"/>
      <c r="BG22" s="20"/>
      <c r="BH22" s="20"/>
    </row>
    <row r="23" spans="1:61" s="6" customFormat="1" ht="12.75">
      <c r="A23" s="24"/>
      <c r="B23" s="24"/>
      <c r="C23" s="24"/>
      <c r="D23" s="24"/>
      <c r="E23" s="24"/>
      <c r="F23" s="24"/>
      <c r="G23" s="24"/>
      <c r="H23" s="24"/>
      <c r="I23" s="24"/>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33"/>
      <c r="AR23" s="25"/>
      <c r="AS23" s="25"/>
      <c r="AT23" s="25"/>
      <c r="AU23" s="25"/>
      <c r="AV23" s="25"/>
      <c r="AW23" s="25"/>
      <c r="AX23" s="25"/>
      <c r="AY23" s="25"/>
      <c r="AZ23" s="25"/>
      <c r="BA23" s="25"/>
      <c r="BB23" s="20"/>
      <c r="BC23" s="20"/>
      <c r="BD23" s="20"/>
      <c r="BE23" s="20"/>
      <c r="BF23" s="20"/>
      <c r="BG23" s="20"/>
      <c r="BH23" s="20"/>
      <c r="BI23" s="20"/>
    </row>
    <row r="24" spans="1:61" s="6" customFormat="1" ht="12.75">
      <c r="A24" s="24"/>
      <c r="B24" s="24"/>
      <c r="C24" s="24"/>
      <c r="D24" s="24"/>
      <c r="E24" s="24"/>
      <c r="F24" s="24"/>
      <c r="G24" s="24"/>
      <c r="H24" s="24"/>
      <c r="I24" s="24"/>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33"/>
      <c r="AR24" s="25"/>
      <c r="AS24" s="25"/>
      <c r="AT24" s="25"/>
      <c r="AU24" s="25"/>
      <c r="AV24" s="25"/>
      <c r="AW24" s="25"/>
      <c r="AX24" s="25"/>
      <c r="AY24" s="25"/>
      <c r="AZ24" s="25"/>
      <c r="BA24" s="25"/>
      <c r="BB24" s="20"/>
      <c r="BC24" s="20"/>
      <c r="BD24" s="20"/>
      <c r="BE24" s="20"/>
      <c r="BF24" s="20"/>
      <c r="BG24" s="20"/>
      <c r="BH24" s="20"/>
      <c r="BI24" s="20"/>
    </row>
    <row r="25" spans="1:53" s="6" customFormat="1"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row>
    <row r="26" spans="1:53" s="6" customFormat="1"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row>
    <row r="27" spans="57:73" ht="12.75">
      <c r="BE27" s="1"/>
      <c r="BF27" s="1"/>
      <c r="BG27" s="1"/>
      <c r="BH27" s="1"/>
      <c r="BI27" s="1"/>
      <c r="BJ27" s="1"/>
      <c r="BK27" s="1"/>
      <c r="BL27" s="1"/>
      <c r="BM27" s="1"/>
      <c r="BN27" s="1"/>
      <c r="BO27" s="1"/>
      <c r="BP27" s="1"/>
      <c r="BQ27" s="1"/>
      <c r="BR27" s="1"/>
      <c r="BS27" s="1"/>
      <c r="BT27" s="1"/>
      <c r="BU27" s="1"/>
    </row>
    <row r="28" spans="57:73" ht="12.75">
      <c r="BE28" s="1"/>
      <c r="BF28" s="1"/>
      <c r="BG28" s="1"/>
      <c r="BH28" s="1"/>
      <c r="BI28" s="1"/>
      <c r="BJ28" s="1"/>
      <c r="BK28" s="1"/>
      <c r="BL28" s="1"/>
      <c r="BM28" s="1"/>
      <c r="BN28" s="1"/>
      <c r="BO28" s="1"/>
      <c r="BP28" s="1"/>
      <c r="BQ28" s="1"/>
      <c r="BR28" s="1"/>
      <c r="BS28" s="1"/>
      <c r="BT28" s="1"/>
      <c r="BU28" s="1"/>
    </row>
    <row r="29" spans="57:73" ht="12.75">
      <c r="BE29" s="1"/>
      <c r="BF29" s="1"/>
      <c r="BG29" s="1"/>
      <c r="BH29" s="1"/>
      <c r="BI29" s="1"/>
      <c r="BJ29" s="1"/>
      <c r="BK29" s="1"/>
      <c r="BL29" s="1"/>
      <c r="BM29" s="1"/>
      <c r="BN29" s="1"/>
      <c r="BO29" s="1"/>
      <c r="BP29" s="1"/>
      <c r="BQ29" s="1"/>
      <c r="BR29" s="1"/>
      <c r="BS29" s="1"/>
      <c r="BT29" s="1"/>
      <c r="BU29" s="1"/>
    </row>
    <row r="30" spans="57:73" ht="12.75">
      <c r="BE30" s="1"/>
      <c r="BF30" s="1"/>
      <c r="BG30" s="1"/>
      <c r="BH30" s="1"/>
      <c r="BI30" s="1"/>
      <c r="BJ30" s="1"/>
      <c r="BK30" s="1"/>
      <c r="BL30" s="1"/>
      <c r="BM30" s="1"/>
      <c r="BN30" s="1"/>
      <c r="BO30" s="1"/>
      <c r="BP30" s="1"/>
      <c r="BQ30" s="1"/>
      <c r="BR30" s="1"/>
      <c r="BS30" s="1"/>
      <c r="BT30" s="1"/>
      <c r="BU30" s="1"/>
    </row>
    <row r="31" spans="57:73" ht="12.75">
      <c r="BE31" s="1"/>
      <c r="BF31" s="1"/>
      <c r="BG31" s="1"/>
      <c r="BH31" s="1"/>
      <c r="BI31" s="1"/>
      <c r="BJ31" s="1"/>
      <c r="BK31" s="1"/>
      <c r="BL31" s="1"/>
      <c r="BM31" s="1"/>
      <c r="BN31" s="1"/>
      <c r="BO31" s="1"/>
      <c r="BP31" s="1"/>
      <c r="BQ31" s="1"/>
      <c r="BR31" s="1"/>
      <c r="BS31" s="1"/>
      <c r="BT31" s="1"/>
      <c r="BU31" s="1"/>
    </row>
    <row r="32" spans="57:73" ht="12.75">
      <c r="BE32" s="1"/>
      <c r="BF32" s="1"/>
      <c r="BG32" s="1"/>
      <c r="BH32" s="1"/>
      <c r="BI32" s="1"/>
      <c r="BJ32" s="1"/>
      <c r="BK32" s="1"/>
      <c r="BL32" s="1"/>
      <c r="BM32" s="1"/>
      <c r="BN32" s="1"/>
      <c r="BO32" s="1"/>
      <c r="BP32" s="1"/>
      <c r="BQ32" s="1"/>
      <c r="BR32" s="1"/>
      <c r="BS32" s="1"/>
      <c r="BT32" s="1"/>
      <c r="BU32" s="1"/>
    </row>
    <row r="33" spans="57:73" ht="12.75">
      <c r="BE33" s="1"/>
      <c r="BF33" s="1"/>
      <c r="BG33" s="1"/>
      <c r="BH33" s="1"/>
      <c r="BI33" s="1"/>
      <c r="BJ33" s="1"/>
      <c r="BK33" s="1"/>
      <c r="BL33" s="1"/>
      <c r="BM33" s="1"/>
      <c r="BN33" s="1"/>
      <c r="BO33" s="1"/>
      <c r="BP33" s="1"/>
      <c r="BQ33" s="1"/>
      <c r="BR33" s="1"/>
      <c r="BS33" s="1"/>
      <c r="BT33" s="1"/>
      <c r="BU33" s="1"/>
    </row>
    <row r="34" spans="57:73" ht="12.75">
      <c r="BE34" s="1"/>
      <c r="BF34" s="1"/>
      <c r="BG34" s="1"/>
      <c r="BH34" s="1"/>
      <c r="BI34" s="1"/>
      <c r="BJ34" s="1"/>
      <c r="BK34" s="1"/>
      <c r="BL34" s="1"/>
      <c r="BM34" s="1"/>
      <c r="BN34" s="1"/>
      <c r="BO34" s="1"/>
      <c r="BP34" s="1"/>
      <c r="BQ34" s="1"/>
      <c r="BR34" s="1"/>
      <c r="BS34" s="1"/>
      <c r="BT34" s="1"/>
      <c r="BU34" s="1"/>
    </row>
    <row r="35" spans="57:73" ht="12.75">
      <c r="BE35" s="1"/>
      <c r="BF35" s="1"/>
      <c r="BG35" s="1"/>
      <c r="BH35" s="1"/>
      <c r="BI35" s="1"/>
      <c r="BJ35" s="1"/>
      <c r="BK35" s="1"/>
      <c r="BL35" s="1"/>
      <c r="BM35" s="1"/>
      <c r="BN35" s="1"/>
      <c r="BO35" s="1"/>
      <c r="BP35" s="1"/>
      <c r="BQ35" s="1"/>
      <c r="BR35" s="1"/>
      <c r="BS35" s="1"/>
      <c r="BT35" s="1"/>
      <c r="BU35" s="1"/>
    </row>
    <row r="36" spans="57:73" ht="12.75">
      <c r="BE36" s="1"/>
      <c r="BF36" s="1"/>
      <c r="BG36" s="1"/>
      <c r="BH36" s="1"/>
      <c r="BI36" s="1"/>
      <c r="BJ36" s="1"/>
      <c r="BK36" s="1"/>
      <c r="BL36" s="1"/>
      <c r="BM36" s="1"/>
      <c r="BN36" s="1"/>
      <c r="BO36" s="1"/>
      <c r="BP36" s="1"/>
      <c r="BQ36" s="1"/>
      <c r="BR36" s="1"/>
      <c r="BS36" s="1"/>
      <c r="BT36" s="1"/>
      <c r="BU36" s="1"/>
    </row>
    <row r="37" spans="57:73" ht="12.75">
      <c r="BE37" s="1"/>
      <c r="BF37" s="1"/>
      <c r="BG37" s="1"/>
      <c r="BH37" s="1"/>
      <c r="BI37" s="1"/>
      <c r="BJ37" s="1"/>
      <c r="BK37" s="1"/>
      <c r="BL37" s="1"/>
      <c r="BM37" s="1"/>
      <c r="BN37" s="1"/>
      <c r="BO37" s="1"/>
      <c r="BP37" s="1"/>
      <c r="BQ37" s="1"/>
      <c r="BR37" s="1"/>
      <c r="BS37" s="1"/>
      <c r="BT37" s="1"/>
      <c r="BU37" s="1"/>
    </row>
    <row r="38" spans="57:73" ht="12.75">
      <c r="BE38" s="1"/>
      <c r="BF38" s="1"/>
      <c r="BG38" s="1"/>
      <c r="BH38" s="1"/>
      <c r="BI38" s="1"/>
      <c r="BJ38" s="1"/>
      <c r="BK38" s="1"/>
      <c r="BL38" s="1"/>
      <c r="BM38" s="1"/>
      <c r="BN38" s="1"/>
      <c r="BO38" s="1"/>
      <c r="BP38" s="1"/>
      <c r="BQ38" s="1"/>
      <c r="BR38" s="1"/>
      <c r="BS38" s="1"/>
      <c r="BT38" s="1"/>
      <c r="BU38" s="1"/>
    </row>
    <row r="39" spans="57:73" ht="12.75">
      <c r="BE39" s="1"/>
      <c r="BF39" s="1"/>
      <c r="BG39" s="1"/>
      <c r="BH39" s="1"/>
      <c r="BI39" s="1"/>
      <c r="BJ39" s="1"/>
      <c r="BK39" s="1"/>
      <c r="BL39" s="1"/>
      <c r="BM39" s="1"/>
      <c r="BN39" s="1"/>
      <c r="BO39" s="1"/>
      <c r="BP39" s="1"/>
      <c r="BQ39" s="1"/>
      <c r="BR39" s="1"/>
      <c r="BS39" s="1"/>
      <c r="BT39" s="1"/>
      <c r="BU39" s="1"/>
    </row>
    <row r="40" spans="57:73" ht="12.75">
      <c r="BE40" s="1"/>
      <c r="BF40" s="1"/>
      <c r="BG40" s="1"/>
      <c r="BH40" s="1"/>
      <c r="BI40" s="1"/>
      <c r="BJ40" s="1"/>
      <c r="BK40" s="1"/>
      <c r="BL40" s="1"/>
      <c r="BM40" s="1"/>
      <c r="BN40" s="1"/>
      <c r="BO40" s="1"/>
      <c r="BP40" s="1"/>
      <c r="BQ40" s="1"/>
      <c r="BR40" s="1"/>
      <c r="BS40" s="1"/>
      <c r="BT40" s="1"/>
      <c r="BU40" s="1"/>
    </row>
    <row r="41" spans="57:73" ht="12.75">
      <c r="BE41" s="1"/>
      <c r="BF41" s="1"/>
      <c r="BG41" s="1"/>
      <c r="BH41" s="1"/>
      <c r="BI41" s="1"/>
      <c r="BJ41" s="1"/>
      <c r="BK41" s="1"/>
      <c r="BL41" s="1"/>
      <c r="BM41" s="1"/>
      <c r="BN41" s="1"/>
      <c r="BO41" s="1"/>
      <c r="BP41" s="1"/>
      <c r="BQ41" s="1"/>
      <c r="BR41" s="1"/>
      <c r="BS41" s="1"/>
      <c r="BT41" s="1"/>
      <c r="BU41" s="1"/>
    </row>
    <row r="42" spans="57:73" ht="12.75">
      <c r="BE42" s="1"/>
      <c r="BF42" s="1"/>
      <c r="BG42" s="1"/>
      <c r="BH42" s="1"/>
      <c r="BI42" s="1"/>
      <c r="BJ42" s="1"/>
      <c r="BK42" s="1"/>
      <c r="BL42" s="1"/>
      <c r="BM42" s="1"/>
      <c r="BN42" s="1"/>
      <c r="BO42" s="1"/>
      <c r="BP42" s="1"/>
      <c r="BQ42" s="1"/>
      <c r="BR42" s="1"/>
      <c r="BS42" s="1"/>
      <c r="BT42" s="1"/>
      <c r="BU42" s="1"/>
    </row>
    <row r="43" spans="57:73" ht="12.75">
      <c r="BE43" s="1"/>
      <c r="BF43" s="1"/>
      <c r="BG43" s="1"/>
      <c r="BH43" s="1"/>
      <c r="BI43" s="1"/>
      <c r="BJ43" s="1"/>
      <c r="BK43" s="1"/>
      <c r="BL43" s="1"/>
      <c r="BM43" s="1"/>
      <c r="BN43" s="1"/>
      <c r="BO43" s="1"/>
      <c r="BP43" s="1"/>
      <c r="BQ43" s="1"/>
      <c r="BR43" s="1"/>
      <c r="BS43" s="1"/>
      <c r="BT43" s="1"/>
      <c r="BU43" s="1"/>
    </row>
    <row r="44" spans="57:73" ht="12.75">
      <c r="BE44" s="1"/>
      <c r="BF44" s="1"/>
      <c r="BG44" s="1"/>
      <c r="BH44" s="1"/>
      <c r="BI44" s="1"/>
      <c r="BJ44" s="1"/>
      <c r="BK44" s="1"/>
      <c r="BL44" s="1"/>
      <c r="BM44" s="1"/>
      <c r="BN44" s="1"/>
      <c r="BO44" s="1"/>
      <c r="BP44" s="1"/>
      <c r="BQ44" s="1"/>
      <c r="BR44" s="1"/>
      <c r="BS44" s="1"/>
      <c r="BT44" s="1"/>
      <c r="BU44" s="1"/>
    </row>
    <row r="45" spans="57:73" ht="12.75">
      <c r="BE45" s="1"/>
      <c r="BF45" s="1"/>
      <c r="BG45" s="1"/>
      <c r="BH45" s="1"/>
      <c r="BI45" s="1"/>
      <c r="BJ45" s="1"/>
      <c r="BK45" s="1"/>
      <c r="BL45" s="1"/>
      <c r="BM45" s="1"/>
      <c r="BN45" s="1"/>
      <c r="BO45" s="1"/>
      <c r="BP45" s="1"/>
      <c r="BQ45" s="1"/>
      <c r="BR45" s="1"/>
      <c r="BS45" s="1"/>
      <c r="BT45" s="1"/>
      <c r="BU45" s="1"/>
    </row>
    <row r="46" spans="57:73" ht="12.75">
      <c r="BE46" s="1"/>
      <c r="BF46" s="1"/>
      <c r="BG46" s="1"/>
      <c r="BH46" s="1"/>
      <c r="BI46" s="1"/>
      <c r="BJ46" s="1"/>
      <c r="BK46" s="1"/>
      <c r="BL46" s="1"/>
      <c r="BM46" s="1"/>
      <c r="BN46" s="1"/>
      <c r="BO46" s="1"/>
      <c r="BP46" s="1"/>
      <c r="BQ46" s="1"/>
      <c r="BR46" s="1"/>
      <c r="BS46" s="1"/>
      <c r="BT46" s="1"/>
      <c r="BU46" s="1"/>
    </row>
    <row r="47" spans="57:73" ht="12.75">
      <c r="BE47" s="1"/>
      <c r="BF47" s="1"/>
      <c r="BG47" s="1"/>
      <c r="BH47" s="1"/>
      <c r="BI47" s="1"/>
      <c r="BJ47" s="1"/>
      <c r="BK47" s="1"/>
      <c r="BL47" s="1"/>
      <c r="BM47" s="1"/>
      <c r="BN47" s="1"/>
      <c r="BO47" s="1"/>
      <c r="BP47" s="1"/>
      <c r="BQ47" s="1"/>
      <c r="BR47" s="1"/>
      <c r="BS47" s="1"/>
      <c r="BT47" s="1"/>
      <c r="BU47" s="1"/>
    </row>
    <row r="48" spans="57:73" ht="12.75">
      <c r="BE48" s="1"/>
      <c r="BF48" s="1"/>
      <c r="BG48" s="1"/>
      <c r="BH48" s="1"/>
      <c r="BI48" s="1"/>
      <c r="BJ48" s="1"/>
      <c r="BK48" s="1"/>
      <c r="BL48" s="1"/>
      <c r="BM48" s="1"/>
      <c r="BN48" s="1"/>
      <c r="BO48" s="1"/>
      <c r="BP48" s="1"/>
      <c r="BQ48" s="1"/>
      <c r="BR48" s="1"/>
      <c r="BS48" s="1"/>
      <c r="BT48" s="1"/>
      <c r="BU48" s="1"/>
    </row>
    <row r="49" spans="57:73" ht="12.75">
      <c r="BE49" s="1"/>
      <c r="BF49" s="1"/>
      <c r="BG49" s="1"/>
      <c r="BH49" s="1"/>
      <c r="BI49" s="1"/>
      <c r="BJ49" s="1"/>
      <c r="BK49" s="1"/>
      <c r="BL49" s="1"/>
      <c r="BM49" s="1"/>
      <c r="BN49" s="1"/>
      <c r="BO49" s="1"/>
      <c r="BP49" s="1"/>
      <c r="BQ49" s="1"/>
      <c r="BR49" s="1"/>
      <c r="BS49" s="1"/>
      <c r="BT49" s="1"/>
      <c r="BU49" s="1"/>
    </row>
    <row r="50" spans="57:73" ht="12.75">
      <c r="BE50" s="1"/>
      <c r="BF50" s="1"/>
      <c r="BG50" s="1"/>
      <c r="BH50" s="1"/>
      <c r="BI50" s="1"/>
      <c r="BJ50" s="1"/>
      <c r="BK50" s="1"/>
      <c r="BL50" s="1"/>
      <c r="BM50" s="1"/>
      <c r="BN50" s="1"/>
      <c r="BO50" s="1"/>
      <c r="BP50" s="1"/>
      <c r="BQ50" s="1"/>
      <c r="BR50" s="1"/>
      <c r="BS50" s="1"/>
      <c r="BT50" s="1"/>
      <c r="BU50" s="1"/>
    </row>
    <row r="51" spans="57:73" ht="12.75">
      <c r="BE51" s="1"/>
      <c r="BF51" s="1"/>
      <c r="BG51" s="1"/>
      <c r="BH51" s="1"/>
      <c r="BI51" s="1"/>
      <c r="BJ51" s="1"/>
      <c r="BK51" s="1"/>
      <c r="BL51" s="1"/>
      <c r="BM51" s="1"/>
      <c r="BN51" s="1"/>
      <c r="BO51" s="1"/>
      <c r="BP51" s="1"/>
      <c r="BQ51" s="1"/>
      <c r="BR51" s="1"/>
      <c r="BS51" s="1"/>
      <c r="BT51" s="1"/>
      <c r="BU51" s="1"/>
    </row>
    <row r="52" spans="57:73" ht="12.75">
      <c r="BE52" s="1"/>
      <c r="BF52" s="1"/>
      <c r="BG52" s="1"/>
      <c r="BH52" s="1"/>
      <c r="BI52" s="1"/>
      <c r="BJ52" s="1"/>
      <c r="BK52" s="1"/>
      <c r="BL52" s="1"/>
      <c r="BM52" s="1"/>
      <c r="BN52" s="1"/>
      <c r="BO52" s="1"/>
      <c r="BP52" s="1"/>
      <c r="BQ52" s="1"/>
      <c r="BR52" s="1"/>
      <c r="BS52" s="1"/>
      <c r="BT52" s="1"/>
      <c r="BU52" s="1"/>
    </row>
    <row r="53" spans="57:73" ht="12.75">
      <c r="BE53" s="1"/>
      <c r="BF53" s="1"/>
      <c r="BG53" s="1"/>
      <c r="BH53" s="1"/>
      <c r="BI53" s="1"/>
      <c r="BJ53" s="1"/>
      <c r="BK53" s="1"/>
      <c r="BL53" s="1"/>
      <c r="BM53" s="1"/>
      <c r="BN53" s="1"/>
      <c r="BO53" s="1"/>
      <c r="BP53" s="1"/>
      <c r="BQ53" s="1"/>
      <c r="BR53" s="1"/>
      <c r="BS53" s="1"/>
      <c r="BT53" s="1"/>
      <c r="BU53" s="1"/>
    </row>
    <row r="54" spans="57:73" ht="12.75">
      <c r="BE54" s="1"/>
      <c r="BF54" s="1"/>
      <c r="BG54" s="1"/>
      <c r="BH54" s="1"/>
      <c r="BI54" s="1"/>
      <c r="BJ54" s="1"/>
      <c r="BK54" s="1"/>
      <c r="BL54" s="1"/>
      <c r="BM54" s="1"/>
      <c r="BN54" s="1"/>
      <c r="BO54" s="1"/>
      <c r="BP54" s="1"/>
      <c r="BQ54" s="1"/>
      <c r="BR54" s="1"/>
      <c r="BS54" s="1"/>
      <c r="BT54" s="1"/>
      <c r="BU54" s="1"/>
    </row>
    <row r="55" spans="57:73" ht="12.75">
      <c r="BE55" s="1"/>
      <c r="BF55" s="1"/>
      <c r="BG55" s="1"/>
      <c r="BH55" s="1"/>
      <c r="BI55" s="1"/>
      <c r="BJ55" s="1"/>
      <c r="BK55" s="1"/>
      <c r="BL55" s="1"/>
      <c r="BM55" s="1"/>
      <c r="BN55" s="1"/>
      <c r="BO55" s="1"/>
      <c r="BP55" s="1"/>
      <c r="BQ55" s="1"/>
      <c r="BR55" s="1"/>
      <c r="BS55" s="1"/>
      <c r="BT55" s="1"/>
      <c r="BU55" s="1"/>
    </row>
    <row r="56" spans="57:73" ht="12.75">
      <c r="BE56" s="1"/>
      <c r="BF56" s="1"/>
      <c r="BG56" s="1"/>
      <c r="BH56" s="1"/>
      <c r="BI56" s="1"/>
      <c r="BJ56" s="1"/>
      <c r="BK56" s="1"/>
      <c r="BL56" s="1"/>
      <c r="BM56" s="1"/>
      <c r="BN56" s="1"/>
      <c r="BO56" s="1"/>
      <c r="BP56" s="1"/>
      <c r="BQ56" s="1"/>
      <c r="BR56" s="1"/>
      <c r="BS56" s="1"/>
      <c r="BT56" s="1"/>
      <c r="BU56" s="1"/>
    </row>
    <row r="57" spans="57:73" ht="12.75">
      <c r="BE57" s="1"/>
      <c r="BF57" s="1"/>
      <c r="BG57" s="1"/>
      <c r="BH57" s="1"/>
      <c r="BI57" s="1"/>
      <c r="BJ57" s="1"/>
      <c r="BK57" s="1"/>
      <c r="BL57" s="1"/>
      <c r="BM57" s="1"/>
      <c r="BN57" s="1"/>
      <c r="BO57" s="1"/>
      <c r="BP57" s="1"/>
      <c r="BQ57" s="1"/>
      <c r="BR57" s="1"/>
      <c r="BS57" s="1"/>
      <c r="BT57" s="1"/>
      <c r="BU57" s="1"/>
    </row>
    <row r="58" spans="57:73" ht="12.75">
      <c r="BE58" s="1"/>
      <c r="BF58" s="1"/>
      <c r="BG58" s="1"/>
      <c r="BH58" s="1"/>
      <c r="BI58" s="1"/>
      <c r="BJ58" s="1"/>
      <c r="BK58" s="1"/>
      <c r="BL58" s="1"/>
      <c r="BM58" s="1"/>
      <c r="BN58" s="1"/>
      <c r="BO58" s="1"/>
      <c r="BP58" s="1"/>
      <c r="BQ58" s="1"/>
      <c r="BR58" s="1"/>
      <c r="BS58" s="1"/>
      <c r="BT58" s="1"/>
      <c r="BU58" s="1"/>
    </row>
    <row r="59" spans="57:73" ht="12.75">
      <c r="BE59" s="1"/>
      <c r="BF59" s="1"/>
      <c r="BG59" s="1"/>
      <c r="BH59" s="1"/>
      <c r="BI59" s="1"/>
      <c r="BJ59" s="1"/>
      <c r="BK59" s="1"/>
      <c r="BL59" s="1"/>
      <c r="BM59" s="1"/>
      <c r="BN59" s="1"/>
      <c r="BO59" s="1"/>
      <c r="BP59" s="1"/>
      <c r="BQ59" s="1"/>
      <c r="BR59" s="1"/>
      <c r="BS59" s="1"/>
      <c r="BT59" s="1"/>
      <c r="BU59" s="1"/>
    </row>
    <row r="60" spans="57:73" ht="12.75">
      <c r="BE60" s="1"/>
      <c r="BF60" s="1"/>
      <c r="BG60" s="1"/>
      <c r="BH60" s="1"/>
      <c r="BI60" s="1"/>
      <c r="BJ60" s="1"/>
      <c r="BK60" s="1"/>
      <c r="BL60" s="1"/>
      <c r="BM60" s="1"/>
      <c r="BN60" s="1"/>
      <c r="BO60" s="1"/>
      <c r="BP60" s="1"/>
      <c r="BQ60" s="1"/>
      <c r="BR60" s="1"/>
      <c r="BS60" s="1"/>
      <c r="BT60" s="1"/>
      <c r="BU60" s="1"/>
    </row>
    <row r="147" spans="1:73" ht="12.75">
      <c r="A147" s="8"/>
      <c r="B147" s="8"/>
      <c r="C147" s="8"/>
      <c r="D147" s="8"/>
      <c r="E147" s="8"/>
      <c r="F147" s="8"/>
      <c r="G147" s="8"/>
      <c r="H147" s="8"/>
      <c r="I147" s="8"/>
      <c r="AU147" s="8"/>
      <c r="AV147" s="8"/>
      <c r="AW147" s="8"/>
      <c r="AX147" s="8"/>
      <c r="AY147" s="8"/>
      <c r="AZ147" s="8"/>
      <c r="BE147" s="1"/>
      <c r="BF147" s="1"/>
      <c r="BG147" s="1"/>
      <c r="BH147" s="1"/>
      <c r="BI147" s="1"/>
      <c r="BJ147" s="1"/>
      <c r="BK147" s="1"/>
      <c r="BL147" s="1"/>
      <c r="BM147" s="1"/>
      <c r="BN147" s="1"/>
      <c r="BO147" s="1"/>
      <c r="BP147" s="1"/>
      <c r="BQ147" s="1"/>
      <c r="BR147" s="1"/>
      <c r="BS147" s="1"/>
      <c r="BT147" s="1"/>
      <c r="BU147" s="1"/>
    </row>
    <row r="148" spans="1:73" ht="12.75">
      <c r="A148" s="8"/>
      <c r="B148" s="8"/>
      <c r="C148" s="8"/>
      <c r="D148" s="8"/>
      <c r="E148" s="8"/>
      <c r="F148" s="8"/>
      <c r="G148" s="8"/>
      <c r="H148" s="8"/>
      <c r="I148" s="8"/>
      <c r="BE148" s="1"/>
      <c r="BF148" s="1"/>
      <c r="BG148" s="1"/>
      <c r="BH148" s="1"/>
      <c r="BI148" s="1"/>
      <c r="BJ148" s="1"/>
      <c r="BK148" s="1"/>
      <c r="BL148" s="1"/>
      <c r="BM148" s="1"/>
      <c r="BN148" s="1"/>
      <c r="BO148" s="1"/>
      <c r="BP148" s="1"/>
      <c r="BQ148" s="1"/>
      <c r="BR148" s="1"/>
      <c r="BS148" s="1"/>
      <c r="BT148" s="1"/>
      <c r="BU148" s="1"/>
    </row>
    <row r="149" spans="1:73" ht="12.75">
      <c r="A149" s="8"/>
      <c r="B149" s="8"/>
      <c r="C149" s="8"/>
      <c r="D149" s="8"/>
      <c r="E149" s="8"/>
      <c r="F149" s="8"/>
      <c r="G149" s="8"/>
      <c r="H149" s="8"/>
      <c r="I149" s="8"/>
      <c r="AU149" s="8"/>
      <c r="AV149" s="8"/>
      <c r="AW149" s="8"/>
      <c r="AX149" s="8"/>
      <c r="AY149" s="8"/>
      <c r="AZ149" s="8"/>
      <c r="BE149" s="1"/>
      <c r="BF149" s="1"/>
      <c r="BG149" s="1"/>
      <c r="BH149" s="1"/>
      <c r="BI149" s="1"/>
      <c r="BJ149" s="1"/>
      <c r="BK149" s="1"/>
      <c r="BL149" s="1"/>
      <c r="BM149" s="1"/>
      <c r="BN149" s="1"/>
      <c r="BO149" s="1"/>
      <c r="BP149" s="1"/>
      <c r="BQ149" s="1"/>
      <c r="BR149" s="1"/>
      <c r="BS149" s="1"/>
      <c r="BT149" s="1"/>
      <c r="BU149" s="1"/>
    </row>
    <row r="150" spans="57:73" ht="12.75">
      <c r="BE150" s="1"/>
      <c r="BF150" s="1"/>
      <c r="BG150" s="1"/>
      <c r="BH150" s="1"/>
      <c r="BI150" s="1"/>
      <c r="BJ150" s="1"/>
      <c r="BK150" s="1"/>
      <c r="BL150" s="1"/>
      <c r="BM150" s="1"/>
      <c r="BN150" s="1"/>
      <c r="BO150" s="1"/>
      <c r="BP150" s="1"/>
      <c r="BQ150" s="1"/>
      <c r="BR150" s="1"/>
      <c r="BS150" s="1"/>
      <c r="BT150" s="1"/>
      <c r="BU150" s="1"/>
    </row>
    <row r="151" spans="57:73" ht="12.75">
      <c r="BE151" s="1"/>
      <c r="BF151" s="1"/>
      <c r="BG151" s="1"/>
      <c r="BH151" s="1"/>
      <c r="BI151" s="1"/>
      <c r="BJ151" s="1"/>
      <c r="BK151" s="1"/>
      <c r="BL151" s="1"/>
      <c r="BM151" s="1"/>
      <c r="BN151" s="1"/>
      <c r="BO151" s="1"/>
      <c r="BP151" s="1"/>
      <c r="BQ151" s="1"/>
      <c r="BR151" s="1"/>
      <c r="BS151" s="1"/>
      <c r="BT151" s="1"/>
      <c r="BU151" s="1"/>
    </row>
    <row r="152" spans="57:73" ht="12.75">
      <c r="BE152" s="1"/>
      <c r="BF152" s="1"/>
      <c r="BG152" s="1"/>
      <c r="BH152" s="1"/>
      <c r="BI152" s="1"/>
      <c r="BJ152" s="1"/>
      <c r="BK152" s="1"/>
      <c r="BL152" s="1"/>
      <c r="BM152" s="1"/>
      <c r="BN152" s="1"/>
      <c r="BO152" s="1"/>
      <c r="BP152" s="1"/>
      <c r="BQ152" s="1"/>
      <c r="BR152" s="1"/>
      <c r="BS152" s="1"/>
      <c r="BT152" s="1"/>
      <c r="BU152" s="1"/>
    </row>
    <row r="153" spans="57:73" ht="12.75">
      <c r="BE153" s="1"/>
      <c r="BF153" s="1"/>
      <c r="BG153" s="1"/>
      <c r="BH153" s="1"/>
      <c r="BI153" s="1"/>
      <c r="BJ153" s="1"/>
      <c r="BK153" s="1"/>
      <c r="BL153" s="1"/>
      <c r="BM153" s="1"/>
      <c r="BN153" s="1"/>
      <c r="BO153" s="1"/>
      <c r="BP153" s="1"/>
      <c r="BQ153" s="1"/>
      <c r="BR153" s="1"/>
      <c r="BS153" s="1"/>
      <c r="BT153" s="1"/>
      <c r="BU153" s="1"/>
    </row>
    <row r="154" spans="57:73" ht="12.75">
      <c r="BE154" s="1"/>
      <c r="BF154" s="1"/>
      <c r="BG154" s="1"/>
      <c r="BH154" s="1"/>
      <c r="BI154" s="1"/>
      <c r="BJ154" s="1"/>
      <c r="BK154" s="1"/>
      <c r="BL154" s="1"/>
      <c r="BM154" s="1"/>
      <c r="BN154" s="1"/>
      <c r="BO154" s="1"/>
      <c r="BP154" s="1"/>
      <c r="BQ154" s="1"/>
      <c r="BR154" s="1"/>
      <c r="BS154" s="1"/>
      <c r="BT154" s="1"/>
      <c r="BU154" s="1"/>
    </row>
    <row r="155" spans="57:73" ht="12.75">
      <c r="BE155" s="1"/>
      <c r="BF155" s="1"/>
      <c r="BG155" s="1"/>
      <c r="BH155" s="1"/>
      <c r="BI155" s="1"/>
      <c r="BJ155" s="1"/>
      <c r="BK155" s="1"/>
      <c r="BL155" s="1"/>
      <c r="BM155" s="1"/>
      <c r="BN155" s="1"/>
      <c r="BO155" s="1"/>
      <c r="BP155" s="1"/>
      <c r="BQ155" s="1"/>
      <c r="BR155" s="1"/>
      <c r="BS155" s="1"/>
      <c r="BT155" s="1"/>
      <c r="BU155" s="1"/>
    </row>
    <row r="156" spans="57:73" ht="12.75">
      <c r="BE156" s="1"/>
      <c r="BF156" s="1"/>
      <c r="BG156" s="1"/>
      <c r="BH156" s="1"/>
      <c r="BI156" s="1"/>
      <c r="BJ156" s="1"/>
      <c r="BK156" s="1"/>
      <c r="BL156" s="1"/>
      <c r="BM156" s="1"/>
      <c r="BN156" s="1"/>
      <c r="BO156" s="1"/>
      <c r="BP156" s="1"/>
      <c r="BQ156" s="1"/>
      <c r="BR156" s="1"/>
      <c r="BS156" s="1"/>
      <c r="BT156" s="1"/>
      <c r="BU156" s="1"/>
    </row>
    <row r="157" spans="57:73" ht="12.75">
      <c r="BE157" s="1"/>
      <c r="BF157" s="1"/>
      <c r="BG157" s="1"/>
      <c r="BH157" s="1"/>
      <c r="BI157" s="1"/>
      <c r="BJ157" s="1"/>
      <c r="BK157" s="1"/>
      <c r="BL157" s="1"/>
      <c r="BM157" s="1"/>
      <c r="BN157" s="1"/>
      <c r="BO157" s="1"/>
      <c r="BP157" s="1"/>
      <c r="BQ157" s="1"/>
      <c r="BR157" s="1"/>
      <c r="BS157" s="1"/>
      <c r="BT157" s="1"/>
      <c r="BU157" s="1"/>
    </row>
    <row r="158" spans="57:73" ht="12.75">
      <c r="BE158" s="1"/>
      <c r="BF158" s="1"/>
      <c r="BG158" s="1"/>
      <c r="BH158" s="1"/>
      <c r="BI158" s="1"/>
      <c r="BJ158" s="1"/>
      <c r="BK158" s="1"/>
      <c r="BL158" s="1"/>
      <c r="BM158" s="1"/>
      <c r="BN158" s="1"/>
      <c r="BO158" s="1"/>
      <c r="BP158" s="1"/>
      <c r="BQ158" s="1"/>
      <c r="BR158" s="1"/>
      <c r="BS158" s="1"/>
      <c r="BT158" s="1"/>
      <c r="BU158" s="1"/>
    </row>
    <row r="159" spans="57:73" ht="12.75">
      <c r="BE159" s="1"/>
      <c r="BF159" s="1"/>
      <c r="BG159" s="1"/>
      <c r="BH159" s="1"/>
      <c r="BI159" s="1"/>
      <c r="BJ159" s="1"/>
      <c r="BK159" s="1"/>
      <c r="BL159" s="1"/>
      <c r="BM159" s="1"/>
      <c r="BN159" s="1"/>
      <c r="BO159" s="1"/>
      <c r="BP159" s="1"/>
      <c r="BQ159" s="1"/>
      <c r="BR159" s="1"/>
      <c r="BS159" s="1"/>
      <c r="BT159" s="1"/>
      <c r="BU159" s="1"/>
    </row>
    <row r="160" spans="57:73" ht="12.75">
      <c r="BE160" s="1"/>
      <c r="BF160" s="1"/>
      <c r="BG160" s="1"/>
      <c r="BH160" s="1"/>
      <c r="BI160" s="1"/>
      <c r="BJ160" s="1"/>
      <c r="BK160" s="1"/>
      <c r="BL160" s="1"/>
      <c r="BM160" s="1"/>
      <c r="BN160" s="1"/>
      <c r="BO160" s="1"/>
      <c r="BP160" s="1"/>
      <c r="BQ160" s="1"/>
      <c r="BR160" s="1"/>
      <c r="BS160" s="1"/>
      <c r="BT160" s="1"/>
      <c r="BU160" s="1"/>
    </row>
    <row r="161" spans="57:73" ht="12.75">
      <c r="BE161" s="1"/>
      <c r="BF161" s="1"/>
      <c r="BG161" s="1"/>
      <c r="BH161" s="1"/>
      <c r="BI161" s="1"/>
      <c r="BJ161" s="1"/>
      <c r="BK161" s="1"/>
      <c r="BL161" s="1"/>
      <c r="BM161" s="1"/>
      <c r="BN161" s="1"/>
      <c r="BO161" s="1"/>
      <c r="BP161" s="1"/>
      <c r="BQ161" s="1"/>
      <c r="BR161" s="1"/>
      <c r="BS161" s="1"/>
      <c r="BT161" s="1"/>
      <c r="BU161" s="1"/>
    </row>
    <row r="162" spans="57:73" ht="12.75">
      <c r="BE162" s="1"/>
      <c r="BF162" s="1"/>
      <c r="BG162" s="1"/>
      <c r="BH162" s="1"/>
      <c r="BI162" s="1"/>
      <c r="BJ162" s="1"/>
      <c r="BK162" s="1"/>
      <c r="BL162" s="1"/>
      <c r="BM162" s="1"/>
      <c r="BN162" s="1"/>
      <c r="BO162" s="1"/>
      <c r="BP162" s="1"/>
      <c r="BQ162" s="1"/>
      <c r="BR162" s="1"/>
      <c r="BS162" s="1"/>
      <c r="BT162" s="1"/>
      <c r="BU162" s="1"/>
    </row>
    <row r="163" spans="57:73" ht="12.75">
      <c r="BE163" s="1"/>
      <c r="BF163" s="1"/>
      <c r="BG163" s="1"/>
      <c r="BH163" s="1"/>
      <c r="BI163" s="1"/>
      <c r="BJ163" s="1"/>
      <c r="BK163" s="1"/>
      <c r="BL163" s="1"/>
      <c r="BM163" s="1"/>
      <c r="BN163" s="1"/>
      <c r="BO163" s="1"/>
      <c r="BP163" s="1"/>
      <c r="BQ163" s="1"/>
      <c r="BR163" s="1"/>
      <c r="BS163" s="1"/>
      <c r="BT163" s="1"/>
      <c r="BU163" s="1"/>
    </row>
    <row r="164" spans="57:73" ht="12.75">
      <c r="BE164" s="1"/>
      <c r="BF164" s="1"/>
      <c r="BG164" s="1"/>
      <c r="BH164" s="1"/>
      <c r="BI164" s="1"/>
      <c r="BJ164" s="1"/>
      <c r="BK164" s="1"/>
      <c r="BL164" s="1"/>
      <c r="BM164" s="1"/>
      <c r="BN164" s="1"/>
      <c r="BO164" s="1"/>
      <c r="BP164" s="1"/>
      <c r="BQ164" s="1"/>
      <c r="BR164" s="1"/>
      <c r="BS164" s="1"/>
      <c r="BT164" s="1"/>
      <c r="BU164" s="1"/>
    </row>
    <row r="165" spans="57:73" ht="12.75">
      <c r="BE165" s="1"/>
      <c r="BF165" s="1"/>
      <c r="BG165" s="1"/>
      <c r="BH165" s="1"/>
      <c r="BI165" s="1"/>
      <c r="BJ165" s="1"/>
      <c r="BK165" s="1"/>
      <c r="BL165" s="1"/>
      <c r="BM165" s="1"/>
      <c r="BN165" s="1"/>
      <c r="BO165" s="1"/>
      <c r="BP165" s="1"/>
      <c r="BQ165" s="1"/>
      <c r="BR165" s="1"/>
      <c r="BS165" s="1"/>
      <c r="BT165" s="1"/>
      <c r="BU165" s="1"/>
    </row>
    <row r="166" spans="57:73" ht="12.75">
      <c r="BE166" s="1"/>
      <c r="BF166" s="1"/>
      <c r="BG166" s="1"/>
      <c r="BH166" s="1"/>
      <c r="BI166" s="1"/>
      <c r="BJ166" s="1"/>
      <c r="BK166" s="1"/>
      <c r="BL166" s="1"/>
      <c r="BM166" s="1"/>
      <c r="BN166" s="1"/>
      <c r="BO166" s="1"/>
      <c r="BP166" s="1"/>
      <c r="BQ166" s="1"/>
      <c r="BR166" s="1"/>
      <c r="BS166" s="1"/>
      <c r="BT166" s="1"/>
      <c r="BU166" s="1"/>
    </row>
    <row r="167" spans="57:73" ht="12.75">
      <c r="BE167" s="1"/>
      <c r="BF167" s="1"/>
      <c r="BG167" s="1"/>
      <c r="BH167" s="1"/>
      <c r="BI167" s="1"/>
      <c r="BJ167" s="1"/>
      <c r="BK167" s="1"/>
      <c r="BL167" s="1"/>
      <c r="BM167" s="1"/>
      <c r="BN167" s="1"/>
      <c r="BO167" s="1"/>
      <c r="BP167" s="1"/>
      <c r="BQ167" s="1"/>
      <c r="BR167" s="1"/>
      <c r="BS167" s="1"/>
      <c r="BT167" s="1"/>
      <c r="BU167" s="1"/>
    </row>
    <row r="168" spans="57:73" ht="12.75">
      <c r="BE168" s="1"/>
      <c r="BF168" s="1"/>
      <c r="BG168" s="1"/>
      <c r="BH168" s="1"/>
      <c r="BI168" s="1"/>
      <c r="BJ168" s="1"/>
      <c r="BK168" s="1"/>
      <c r="BL168" s="1"/>
      <c r="BM168" s="1"/>
      <c r="BN168" s="1"/>
      <c r="BO168" s="1"/>
      <c r="BP168" s="1"/>
      <c r="BQ168" s="1"/>
      <c r="BR168" s="1"/>
      <c r="BS168" s="1"/>
      <c r="BT168" s="1"/>
      <c r="BU168" s="1"/>
    </row>
    <row r="169" spans="57:73" ht="12.75">
      <c r="BE169" s="1"/>
      <c r="BF169" s="1"/>
      <c r="BG169" s="1"/>
      <c r="BH169" s="1"/>
      <c r="BI169" s="1"/>
      <c r="BJ169" s="1"/>
      <c r="BK169" s="1"/>
      <c r="BL169" s="1"/>
      <c r="BM169" s="1"/>
      <c r="BN169" s="1"/>
      <c r="BO169" s="1"/>
      <c r="BP169" s="1"/>
      <c r="BQ169" s="1"/>
      <c r="BR169" s="1"/>
      <c r="BS169" s="1"/>
      <c r="BT169" s="1"/>
      <c r="BU169" s="1"/>
    </row>
    <row r="170" spans="57:73" ht="12.75">
      <c r="BE170" s="1"/>
      <c r="BF170" s="1"/>
      <c r="BG170" s="1"/>
      <c r="BH170" s="1"/>
      <c r="BI170" s="1"/>
      <c r="BJ170" s="1"/>
      <c r="BK170" s="1"/>
      <c r="BL170" s="1"/>
      <c r="BM170" s="1"/>
      <c r="BN170" s="1"/>
      <c r="BO170" s="1"/>
      <c r="BP170" s="1"/>
      <c r="BQ170" s="1"/>
      <c r="BR170" s="1"/>
      <c r="BS170" s="1"/>
      <c r="BT170" s="1"/>
      <c r="BU170" s="1"/>
    </row>
    <row r="171" spans="57:73" ht="12.75">
      <c r="BE171" s="1"/>
      <c r="BF171" s="1"/>
      <c r="BG171" s="1"/>
      <c r="BH171" s="1"/>
      <c r="BI171" s="1"/>
      <c r="BJ171" s="1"/>
      <c r="BK171" s="1"/>
      <c r="BL171" s="1"/>
      <c r="BM171" s="1"/>
      <c r="BN171" s="1"/>
      <c r="BO171" s="1"/>
      <c r="BP171" s="1"/>
      <c r="BQ171" s="1"/>
      <c r="BR171" s="1"/>
      <c r="BS171" s="1"/>
      <c r="BT171" s="1"/>
      <c r="BU171" s="1"/>
    </row>
    <row r="172" spans="57:73" ht="12.75">
      <c r="BE172" s="1"/>
      <c r="BF172" s="1"/>
      <c r="BG172" s="1"/>
      <c r="BH172" s="1"/>
      <c r="BI172" s="1"/>
      <c r="BJ172" s="1"/>
      <c r="BK172" s="1"/>
      <c r="BL172" s="1"/>
      <c r="BM172" s="1"/>
      <c r="BN172" s="1"/>
      <c r="BO172" s="1"/>
      <c r="BP172" s="1"/>
      <c r="BQ172" s="1"/>
      <c r="BR172" s="1"/>
      <c r="BS172" s="1"/>
      <c r="BT172" s="1"/>
      <c r="BU172" s="1"/>
    </row>
    <row r="173" spans="57:73" ht="12.75">
      <c r="BE173" s="1"/>
      <c r="BF173" s="1"/>
      <c r="BG173" s="1"/>
      <c r="BH173" s="1"/>
      <c r="BI173" s="1"/>
      <c r="BJ173" s="1"/>
      <c r="BK173" s="1"/>
      <c r="BL173" s="1"/>
      <c r="BM173" s="1"/>
      <c r="BN173" s="1"/>
      <c r="BO173" s="1"/>
      <c r="BP173" s="1"/>
      <c r="BQ173" s="1"/>
      <c r="BR173" s="1"/>
      <c r="BS173" s="1"/>
      <c r="BT173" s="1"/>
      <c r="BU173" s="1"/>
    </row>
    <row r="174" spans="57:73" ht="12.75">
      <c r="BE174" s="1"/>
      <c r="BF174" s="1"/>
      <c r="BG174" s="1"/>
      <c r="BH174" s="1"/>
      <c r="BI174" s="1"/>
      <c r="BJ174" s="1"/>
      <c r="BK174" s="1"/>
      <c r="BL174" s="1"/>
      <c r="BM174" s="1"/>
      <c r="BN174" s="1"/>
      <c r="BO174" s="1"/>
      <c r="BP174" s="1"/>
      <c r="BQ174" s="1"/>
      <c r="BR174" s="1"/>
      <c r="BS174" s="1"/>
      <c r="BT174" s="1"/>
      <c r="BU174" s="1"/>
    </row>
    <row r="175" spans="57:73" ht="12.75">
      <c r="BE175" s="1"/>
      <c r="BF175" s="1"/>
      <c r="BG175" s="1"/>
      <c r="BH175" s="1"/>
      <c r="BI175" s="1"/>
      <c r="BJ175" s="1"/>
      <c r="BK175" s="1"/>
      <c r="BL175" s="1"/>
      <c r="BM175" s="1"/>
      <c r="BN175" s="1"/>
      <c r="BO175" s="1"/>
      <c r="BP175" s="1"/>
      <c r="BQ175" s="1"/>
      <c r="BR175" s="1"/>
      <c r="BS175" s="1"/>
      <c r="BT175" s="1"/>
      <c r="BU175" s="1"/>
    </row>
    <row r="176" spans="57:73" ht="12.75">
      <c r="BE176" s="1"/>
      <c r="BF176" s="1"/>
      <c r="BG176" s="1"/>
      <c r="BH176" s="1"/>
      <c r="BI176" s="1"/>
      <c r="BJ176" s="1"/>
      <c r="BK176" s="1"/>
      <c r="BL176" s="1"/>
      <c r="BM176" s="1"/>
      <c r="BN176" s="1"/>
      <c r="BO176" s="1"/>
      <c r="BP176" s="1"/>
      <c r="BQ176" s="1"/>
      <c r="BR176" s="1"/>
      <c r="BS176" s="1"/>
      <c r="BT176" s="1"/>
      <c r="BU176" s="1"/>
    </row>
    <row r="177" spans="57:73" ht="12.75">
      <c r="BE177" s="1"/>
      <c r="BF177" s="1"/>
      <c r="BG177" s="1"/>
      <c r="BH177" s="1"/>
      <c r="BI177" s="1"/>
      <c r="BJ177" s="1"/>
      <c r="BK177" s="1"/>
      <c r="BL177" s="1"/>
      <c r="BM177" s="1"/>
      <c r="BN177" s="1"/>
      <c r="BO177" s="1"/>
      <c r="BP177" s="1"/>
      <c r="BQ177" s="1"/>
      <c r="BR177" s="1"/>
      <c r="BS177" s="1"/>
      <c r="BT177" s="1"/>
      <c r="BU177" s="1"/>
    </row>
    <row r="178" spans="57:73" ht="12.75">
      <c r="BE178" s="1"/>
      <c r="BF178" s="1"/>
      <c r="BG178" s="1"/>
      <c r="BH178" s="1"/>
      <c r="BI178" s="1"/>
      <c r="BJ178" s="1"/>
      <c r="BK178" s="1"/>
      <c r="BL178" s="1"/>
      <c r="BM178" s="1"/>
      <c r="BN178" s="1"/>
      <c r="BO178" s="1"/>
      <c r="BP178" s="1"/>
      <c r="BQ178" s="1"/>
      <c r="BR178" s="1"/>
      <c r="BS178" s="1"/>
      <c r="BT178" s="1"/>
      <c r="BU178" s="1"/>
    </row>
    <row r="179" spans="57:73" ht="12.75">
      <c r="BE179" s="1"/>
      <c r="BF179" s="1"/>
      <c r="BG179" s="1"/>
      <c r="BH179" s="1"/>
      <c r="BI179" s="1"/>
      <c r="BJ179" s="1"/>
      <c r="BK179" s="1"/>
      <c r="BL179" s="1"/>
      <c r="BM179" s="1"/>
      <c r="BN179" s="1"/>
      <c r="BO179" s="1"/>
      <c r="BP179" s="1"/>
      <c r="BQ179" s="1"/>
      <c r="BR179" s="1"/>
      <c r="BS179" s="1"/>
      <c r="BT179" s="1"/>
      <c r="BU179" s="1"/>
    </row>
    <row r="180" spans="57:73" ht="12.75">
      <c r="BE180" s="1"/>
      <c r="BF180" s="1"/>
      <c r="BG180" s="1"/>
      <c r="BH180" s="1"/>
      <c r="BI180" s="1"/>
      <c r="BJ180" s="1"/>
      <c r="BK180" s="1"/>
      <c r="BL180" s="1"/>
      <c r="BM180" s="1"/>
      <c r="BN180" s="1"/>
      <c r="BO180" s="1"/>
      <c r="BP180" s="1"/>
      <c r="BQ180" s="1"/>
      <c r="BR180" s="1"/>
      <c r="BS180" s="1"/>
      <c r="BT180" s="1"/>
      <c r="BU180" s="1"/>
    </row>
    <row r="181" spans="57:73" ht="12.75">
      <c r="BE181" s="1"/>
      <c r="BF181" s="1"/>
      <c r="BG181" s="1"/>
      <c r="BH181" s="1"/>
      <c r="BI181" s="1"/>
      <c r="BJ181" s="1"/>
      <c r="BK181" s="1"/>
      <c r="BL181" s="1"/>
      <c r="BM181" s="1"/>
      <c r="BN181" s="1"/>
      <c r="BO181" s="1"/>
      <c r="BP181" s="1"/>
      <c r="BQ181" s="1"/>
      <c r="BR181" s="1"/>
      <c r="BS181" s="1"/>
      <c r="BT181" s="1"/>
      <c r="BU181" s="1"/>
    </row>
    <row r="182" spans="57:73" ht="12.75">
      <c r="BE182" s="1"/>
      <c r="BF182" s="1"/>
      <c r="BG182" s="1"/>
      <c r="BH182" s="1"/>
      <c r="BI182" s="1"/>
      <c r="BJ182" s="1"/>
      <c r="BK182" s="1"/>
      <c r="BL182" s="1"/>
      <c r="BM182" s="1"/>
      <c r="BN182" s="1"/>
      <c r="BO182" s="1"/>
      <c r="BP182" s="1"/>
      <c r="BQ182" s="1"/>
      <c r="BR182" s="1"/>
      <c r="BS182" s="1"/>
      <c r="BT182" s="1"/>
      <c r="BU182" s="1"/>
    </row>
    <row r="183" spans="57:73" ht="12.75">
      <c r="BE183" s="1"/>
      <c r="BF183" s="1"/>
      <c r="BG183" s="1"/>
      <c r="BH183" s="1"/>
      <c r="BI183" s="1"/>
      <c r="BJ183" s="1"/>
      <c r="BK183" s="1"/>
      <c r="BL183" s="1"/>
      <c r="BM183" s="1"/>
      <c r="BN183" s="1"/>
      <c r="BO183" s="1"/>
      <c r="BP183" s="1"/>
      <c r="BQ183" s="1"/>
      <c r="BR183" s="1"/>
      <c r="BS183" s="1"/>
      <c r="BT183" s="1"/>
      <c r="BU183" s="1"/>
    </row>
    <row r="184" spans="57:73" ht="12.75">
      <c r="BE184" s="1"/>
      <c r="BF184" s="1"/>
      <c r="BG184" s="1"/>
      <c r="BH184" s="1"/>
      <c r="BI184" s="1"/>
      <c r="BJ184" s="1"/>
      <c r="BK184" s="1"/>
      <c r="BL184" s="1"/>
      <c r="BM184" s="1"/>
      <c r="BN184" s="1"/>
      <c r="BO184" s="1"/>
      <c r="BP184" s="1"/>
      <c r="BQ184" s="1"/>
      <c r="BR184" s="1"/>
      <c r="BS184" s="1"/>
      <c r="BT184" s="1"/>
      <c r="BU184" s="1"/>
    </row>
    <row r="185" spans="57:73" ht="12.75">
      <c r="BE185" s="1"/>
      <c r="BF185" s="1"/>
      <c r="BG185" s="1"/>
      <c r="BH185" s="1"/>
      <c r="BI185" s="1"/>
      <c r="BJ185" s="1"/>
      <c r="BK185" s="1"/>
      <c r="BL185" s="1"/>
      <c r="BM185" s="1"/>
      <c r="BN185" s="1"/>
      <c r="BO185" s="1"/>
      <c r="BP185" s="1"/>
      <c r="BQ185" s="1"/>
      <c r="BR185" s="1"/>
      <c r="BS185" s="1"/>
      <c r="BT185" s="1"/>
      <c r="BU185" s="1"/>
    </row>
    <row r="186" spans="57:73" ht="12.75">
      <c r="BE186" s="1"/>
      <c r="BF186" s="1"/>
      <c r="BG186" s="1"/>
      <c r="BH186" s="1"/>
      <c r="BI186" s="1"/>
      <c r="BJ186" s="1"/>
      <c r="BK186" s="1"/>
      <c r="BL186" s="1"/>
      <c r="BM186" s="1"/>
      <c r="BN186" s="1"/>
      <c r="BO186" s="1"/>
      <c r="BP186" s="1"/>
      <c r="BQ186" s="1"/>
      <c r="BR186" s="1"/>
      <c r="BS186" s="1"/>
      <c r="BT186" s="1"/>
      <c r="BU186" s="1"/>
    </row>
    <row r="187" spans="57:73" ht="12.75">
      <c r="BE187" s="1"/>
      <c r="BF187" s="1"/>
      <c r="BG187" s="1"/>
      <c r="BH187" s="1"/>
      <c r="BI187" s="1"/>
      <c r="BJ187" s="1"/>
      <c r="BK187" s="1"/>
      <c r="BL187" s="1"/>
      <c r="BM187" s="1"/>
      <c r="BN187" s="1"/>
      <c r="BO187" s="1"/>
      <c r="BP187" s="1"/>
      <c r="BQ187" s="1"/>
      <c r="BR187" s="1"/>
      <c r="BS187" s="1"/>
      <c r="BT187" s="1"/>
      <c r="BU187" s="1"/>
    </row>
    <row r="188" spans="57:73" ht="12.75">
      <c r="BE188" s="1"/>
      <c r="BF188" s="1"/>
      <c r="BG188" s="1"/>
      <c r="BH188" s="1"/>
      <c r="BI188" s="1"/>
      <c r="BJ188" s="1"/>
      <c r="BK188" s="1"/>
      <c r="BL188" s="1"/>
      <c r="BM188" s="1"/>
      <c r="BN188" s="1"/>
      <c r="BO188" s="1"/>
      <c r="BP188" s="1"/>
      <c r="BQ188" s="1"/>
      <c r="BR188" s="1"/>
      <c r="BS188" s="1"/>
      <c r="BT188" s="1"/>
      <c r="BU188" s="1"/>
    </row>
    <row r="189" spans="57:73" ht="12.75">
      <c r="BE189" s="1"/>
      <c r="BF189" s="1"/>
      <c r="BG189" s="1"/>
      <c r="BH189" s="1"/>
      <c r="BI189" s="1"/>
      <c r="BJ189" s="1"/>
      <c r="BK189" s="1"/>
      <c r="BL189" s="1"/>
      <c r="BM189" s="1"/>
      <c r="BN189" s="1"/>
      <c r="BO189" s="1"/>
      <c r="BP189" s="1"/>
      <c r="BQ189" s="1"/>
      <c r="BR189" s="1"/>
      <c r="BS189" s="1"/>
      <c r="BT189" s="1"/>
      <c r="BU189" s="1"/>
    </row>
    <row r="190" spans="57:73" ht="12.75">
      <c r="BE190" s="1"/>
      <c r="BF190" s="1"/>
      <c r="BG190" s="1"/>
      <c r="BH190" s="1"/>
      <c r="BI190" s="1"/>
      <c r="BJ190" s="1"/>
      <c r="BK190" s="1"/>
      <c r="BL190" s="1"/>
      <c r="BM190" s="1"/>
      <c r="BN190" s="1"/>
      <c r="BO190" s="1"/>
      <c r="BP190" s="1"/>
      <c r="BQ190" s="1"/>
      <c r="BR190" s="1"/>
      <c r="BS190" s="1"/>
      <c r="BT190" s="1"/>
      <c r="BU190" s="1"/>
    </row>
    <row r="191" spans="57:73" ht="12.75">
      <c r="BE191" s="1"/>
      <c r="BF191" s="1"/>
      <c r="BG191" s="1"/>
      <c r="BH191" s="1"/>
      <c r="BI191" s="1"/>
      <c r="BJ191" s="1"/>
      <c r="BK191" s="1"/>
      <c r="BL191" s="1"/>
      <c r="BM191" s="1"/>
      <c r="BN191" s="1"/>
      <c r="BO191" s="1"/>
      <c r="BP191" s="1"/>
      <c r="BQ191" s="1"/>
      <c r="BR191" s="1"/>
      <c r="BS191" s="1"/>
      <c r="BT191" s="1"/>
      <c r="BU191" s="1"/>
    </row>
    <row r="192" spans="57:73" ht="12.75">
      <c r="BE192" s="1"/>
      <c r="BF192" s="1"/>
      <c r="BG192" s="1"/>
      <c r="BH192" s="1"/>
      <c r="BI192" s="1"/>
      <c r="BJ192" s="1"/>
      <c r="BK192" s="1"/>
      <c r="BL192" s="1"/>
      <c r="BM192" s="1"/>
      <c r="BN192" s="1"/>
      <c r="BO192" s="1"/>
      <c r="BP192" s="1"/>
      <c r="BQ192" s="1"/>
      <c r="BR192" s="1"/>
      <c r="BS192" s="1"/>
      <c r="BT192" s="1"/>
      <c r="BU192" s="1"/>
    </row>
    <row r="193" spans="57:73" ht="12.75">
      <c r="BE193" s="1"/>
      <c r="BF193" s="1"/>
      <c r="BG193" s="1"/>
      <c r="BH193" s="1"/>
      <c r="BI193" s="1"/>
      <c r="BJ193" s="1"/>
      <c r="BK193" s="1"/>
      <c r="BL193" s="1"/>
      <c r="BM193" s="1"/>
      <c r="BN193" s="1"/>
      <c r="BO193" s="1"/>
      <c r="BP193" s="1"/>
      <c r="BQ193" s="1"/>
      <c r="BR193" s="1"/>
      <c r="BS193" s="1"/>
      <c r="BT193" s="1"/>
      <c r="BU193" s="1"/>
    </row>
    <row r="194" spans="57:73" ht="12.75">
      <c r="BE194" s="1"/>
      <c r="BF194" s="1"/>
      <c r="BG194" s="1"/>
      <c r="BH194" s="1"/>
      <c r="BI194" s="1"/>
      <c r="BJ194" s="1"/>
      <c r="BK194" s="1"/>
      <c r="BL194" s="1"/>
      <c r="BM194" s="1"/>
      <c r="BN194" s="1"/>
      <c r="BO194" s="1"/>
      <c r="BP194" s="1"/>
      <c r="BQ194" s="1"/>
      <c r="BR194" s="1"/>
      <c r="BS194" s="1"/>
      <c r="BT194" s="1"/>
      <c r="BU194" s="1"/>
    </row>
    <row r="195" spans="57:73" ht="12.75">
      <c r="BE195" s="1"/>
      <c r="BF195" s="1"/>
      <c r="BG195" s="1"/>
      <c r="BH195" s="1"/>
      <c r="BI195" s="1"/>
      <c r="BJ195" s="1"/>
      <c r="BK195" s="1"/>
      <c r="BL195" s="1"/>
      <c r="BM195" s="1"/>
      <c r="BN195" s="1"/>
      <c r="BO195" s="1"/>
      <c r="BP195" s="1"/>
      <c r="BQ195" s="1"/>
      <c r="BR195" s="1"/>
      <c r="BS195" s="1"/>
      <c r="BT195" s="1"/>
      <c r="BU195" s="1"/>
    </row>
    <row r="196" spans="57:73" ht="12.75">
      <c r="BE196" s="1"/>
      <c r="BF196" s="1"/>
      <c r="BG196" s="1"/>
      <c r="BH196" s="1"/>
      <c r="BI196" s="1"/>
      <c r="BJ196" s="1"/>
      <c r="BK196" s="1"/>
      <c r="BL196" s="1"/>
      <c r="BM196" s="1"/>
      <c r="BN196" s="1"/>
      <c r="BO196" s="1"/>
      <c r="BP196" s="1"/>
      <c r="BQ196" s="1"/>
      <c r="BR196" s="1"/>
      <c r="BS196" s="1"/>
      <c r="BT196" s="1"/>
      <c r="BU196" s="1"/>
    </row>
    <row r="197" spans="57:73" ht="12.75">
      <c r="BE197" s="1"/>
      <c r="BF197" s="1"/>
      <c r="BG197" s="1"/>
      <c r="BH197" s="1"/>
      <c r="BI197" s="1"/>
      <c r="BJ197" s="1"/>
      <c r="BK197" s="1"/>
      <c r="BL197" s="1"/>
      <c r="BM197" s="1"/>
      <c r="BN197" s="1"/>
      <c r="BO197" s="1"/>
      <c r="BP197" s="1"/>
      <c r="BQ197" s="1"/>
      <c r="BR197" s="1"/>
      <c r="BS197" s="1"/>
      <c r="BT197" s="1"/>
      <c r="BU197" s="1"/>
    </row>
    <row r="198" spans="57:73" ht="12.75">
      <c r="BE198" s="1"/>
      <c r="BF198" s="1"/>
      <c r="BG198" s="1"/>
      <c r="BH198" s="1"/>
      <c r="BI198" s="1"/>
      <c r="BJ198" s="1"/>
      <c r="BK198" s="1"/>
      <c r="BL198" s="1"/>
      <c r="BM198" s="1"/>
      <c r="BN198" s="1"/>
      <c r="BO198" s="1"/>
      <c r="BP198" s="1"/>
      <c r="BQ198" s="1"/>
      <c r="BR198" s="1"/>
      <c r="BS198" s="1"/>
      <c r="BT198" s="1"/>
      <c r="BU198" s="1"/>
    </row>
    <row r="199" spans="57:73" ht="12.75">
      <c r="BE199" s="1"/>
      <c r="BF199" s="1"/>
      <c r="BG199" s="1"/>
      <c r="BH199" s="1"/>
      <c r="BI199" s="1"/>
      <c r="BJ199" s="1"/>
      <c r="BK199" s="1"/>
      <c r="BL199" s="1"/>
      <c r="BM199" s="1"/>
      <c r="BN199" s="1"/>
      <c r="BO199" s="1"/>
      <c r="BP199" s="1"/>
      <c r="BQ199" s="1"/>
      <c r="BR199" s="1"/>
      <c r="BS199" s="1"/>
      <c r="BT199" s="1"/>
      <c r="BU199" s="1"/>
    </row>
    <row r="200" spans="57:73" ht="12.75">
      <c r="BE200" s="1"/>
      <c r="BF200" s="1"/>
      <c r="BG200" s="1"/>
      <c r="BH200" s="1"/>
      <c r="BI200" s="1"/>
      <c r="BJ200" s="1"/>
      <c r="BK200" s="1"/>
      <c r="BL200" s="1"/>
      <c r="BM200" s="1"/>
      <c r="BN200" s="1"/>
      <c r="BO200" s="1"/>
      <c r="BP200" s="1"/>
      <c r="BQ200" s="1"/>
      <c r="BR200" s="1"/>
      <c r="BS200" s="1"/>
      <c r="BT200" s="1"/>
      <c r="BU200" s="1"/>
    </row>
    <row r="201" spans="57:73" ht="12.75">
      <c r="BE201" s="1"/>
      <c r="BF201" s="1"/>
      <c r="BG201" s="1"/>
      <c r="BH201" s="1"/>
      <c r="BI201" s="1"/>
      <c r="BJ201" s="1"/>
      <c r="BK201" s="1"/>
      <c r="BL201" s="1"/>
      <c r="BM201" s="1"/>
      <c r="BN201" s="1"/>
      <c r="BO201" s="1"/>
      <c r="BP201" s="1"/>
      <c r="BQ201" s="1"/>
      <c r="BR201" s="1"/>
      <c r="BS201" s="1"/>
      <c r="BT201" s="1"/>
      <c r="BU201" s="1"/>
    </row>
    <row r="202" spans="57:73" ht="12.75">
      <c r="BE202" s="1"/>
      <c r="BF202" s="1"/>
      <c r="BG202" s="1"/>
      <c r="BH202" s="1"/>
      <c r="BI202" s="1"/>
      <c r="BJ202" s="1"/>
      <c r="BK202" s="1"/>
      <c r="BL202" s="1"/>
      <c r="BM202" s="1"/>
      <c r="BN202" s="1"/>
      <c r="BO202" s="1"/>
      <c r="BP202" s="1"/>
      <c r="BQ202" s="1"/>
      <c r="BR202" s="1"/>
      <c r="BS202" s="1"/>
      <c r="BT202" s="1"/>
      <c r="BU202" s="1"/>
    </row>
    <row r="203" spans="57:73" ht="12.75">
      <c r="BE203" s="1"/>
      <c r="BF203" s="1"/>
      <c r="BG203" s="1"/>
      <c r="BH203" s="1"/>
      <c r="BI203" s="1"/>
      <c r="BJ203" s="1"/>
      <c r="BK203" s="1"/>
      <c r="BL203" s="1"/>
      <c r="BM203" s="1"/>
      <c r="BN203" s="1"/>
      <c r="BO203" s="1"/>
      <c r="BP203" s="1"/>
      <c r="BQ203" s="1"/>
      <c r="BR203" s="1"/>
      <c r="BS203" s="1"/>
      <c r="BT203" s="1"/>
      <c r="BU203" s="1"/>
    </row>
    <row r="204" spans="57:73" ht="12.75">
      <c r="BE204" s="1"/>
      <c r="BF204" s="1"/>
      <c r="BG204" s="1"/>
      <c r="BH204" s="1"/>
      <c r="BI204" s="1"/>
      <c r="BJ204" s="1"/>
      <c r="BK204" s="1"/>
      <c r="BL204" s="1"/>
      <c r="BM204" s="1"/>
      <c r="BN204" s="1"/>
      <c r="BO204" s="1"/>
      <c r="BP204" s="1"/>
      <c r="BQ204" s="1"/>
      <c r="BR204" s="1"/>
      <c r="BS204" s="1"/>
      <c r="BT204" s="1"/>
      <c r="BU204" s="1"/>
    </row>
    <row r="205" spans="57:73" ht="12.75">
      <c r="BE205" s="1"/>
      <c r="BF205" s="1"/>
      <c r="BG205" s="1"/>
      <c r="BH205" s="1"/>
      <c r="BI205" s="1"/>
      <c r="BJ205" s="1"/>
      <c r="BK205" s="1"/>
      <c r="BL205" s="1"/>
      <c r="BM205" s="1"/>
      <c r="BN205" s="1"/>
      <c r="BO205" s="1"/>
      <c r="BP205" s="1"/>
      <c r="BQ205" s="1"/>
      <c r="BR205" s="1"/>
      <c r="BS205" s="1"/>
      <c r="BT205" s="1"/>
      <c r="BU205" s="1"/>
    </row>
    <row r="206" spans="57:73" ht="12.75">
      <c r="BE206" s="1"/>
      <c r="BF206" s="1"/>
      <c r="BG206" s="1"/>
      <c r="BH206" s="1"/>
      <c r="BI206" s="1"/>
      <c r="BJ206" s="1"/>
      <c r="BK206" s="1"/>
      <c r="BL206" s="1"/>
      <c r="BM206" s="1"/>
      <c r="BN206" s="1"/>
      <c r="BO206" s="1"/>
      <c r="BP206" s="1"/>
      <c r="BQ206" s="1"/>
      <c r="BR206" s="1"/>
      <c r="BS206" s="1"/>
      <c r="BT206" s="1"/>
      <c r="BU206" s="1"/>
    </row>
    <row r="207" spans="57:73" ht="12.75">
      <c r="BE207" s="1"/>
      <c r="BF207" s="1"/>
      <c r="BG207" s="1"/>
      <c r="BH207" s="1"/>
      <c r="BI207" s="1"/>
      <c r="BJ207" s="1"/>
      <c r="BK207" s="1"/>
      <c r="BL207" s="1"/>
      <c r="BM207" s="1"/>
      <c r="BN207" s="1"/>
      <c r="BO207" s="1"/>
      <c r="BP207" s="1"/>
      <c r="BQ207" s="1"/>
      <c r="BR207" s="1"/>
      <c r="BS207" s="1"/>
      <c r="BT207" s="1"/>
      <c r="BU207" s="1"/>
    </row>
    <row r="208" spans="57:73" ht="12.75">
      <c r="BE208" s="1"/>
      <c r="BF208" s="1"/>
      <c r="BG208" s="1"/>
      <c r="BH208" s="1"/>
      <c r="BI208" s="1"/>
      <c r="BJ208" s="1"/>
      <c r="BK208" s="1"/>
      <c r="BL208" s="1"/>
      <c r="BM208" s="1"/>
      <c r="BN208" s="1"/>
      <c r="BO208" s="1"/>
      <c r="BP208" s="1"/>
      <c r="BQ208" s="1"/>
      <c r="BR208" s="1"/>
      <c r="BS208" s="1"/>
      <c r="BT208" s="1"/>
      <c r="BU208" s="1"/>
    </row>
    <row r="209" spans="57:73" ht="12.75">
      <c r="BE209" s="1"/>
      <c r="BF209" s="1"/>
      <c r="BG209" s="1"/>
      <c r="BH209" s="1"/>
      <c r="BI209" s="1"/>
      <c r="BJ209" s="1"/>
      <c r="BK209" s="1"/>
      <c r="BL209" s="1"/>
      <c r="BM209" s="1"/>
      <c r="BN209" s="1"/>
      <c r="BO209" s="1"/>
      <c r="BP209" s="1"/>
      <c r="BQ209" s="1"/>
      <c r="BR209" s="1"/>
      <c r="BS209" s="1"/>
      <c r="BT209" s="1"/>
      <c r="BU209" s="1"/>
    </row>
    <row r="210" spans="57:73" ht="12.75">
      <c r="BE210" s="1"/>
      <c r="BF210" s="1"/>
      <c r="BG210" s="1"/>
      <c r="BH210" s="1"/>
      <c r="BI210" s="1"/>
      <c r="BJ210" s="1"/>
      <c r="BK210" s="1"/>
      <c r="BL210" s="1"/>
      <c r="BM210" s="1"/>
      <c r="BN210" s="1"/>
      <c r="BO210" s="1"/>
      <c r="BP210" s="1"/>
      <c r="BQ210" s="1"/>
      <c r="BR210" s="1"/>
      <c r="BS210" s="1"/>
      <c r="BT210" s="1"/>
      <c r="BU210" s="1"/>
    </row>
    <row r="211" spans="57:73" ht="12.75">
      <c r="BE211" s="1"/>
      <c r="BF211" s="1"/>
      <c r="BG211" s="1"/>
      <c r="BH211" s="1"/>
      <c r="BI211" s="1"/>
      <c r="BJ211" s="1"/>
      <c r="BK211" s="1"/>
      <c r="BL211" s="1"/>
      <c r="BM211" s="1"/>
      <c r="BN211" s="1"/>
      <c r="BO211" s="1"/>
      <c r="BP211" s="1"/>
      <c r="BQ211" s="1"/>
      <c r="BR211" s="1"/>
      <c r="BS211" s="1"/>
      <c r="BT211" s="1"/>
      <c r="BU211" s="1"/>
    </row>
    <row r="212" spans="57:73" ht="12.75">
      <c r="BE212" s="1"/>
      <c r="BF212" s="1"/>
      <c r="BG212" s="1"/>
      <c r="BH212" s="1"/>
      <c r="BI212" s="1"/>
      <c r="BJ212" s="1"/>
      <c r="BK212" s="1"/>
      <c r="BL212" s="1"/>
      <c r="BM212" s="1"/>
      <c r="BN212" s="1"/>
      <c r="BO212" s="1"/>
      <c r="BP212" s="1"/>
      <c r="BQ212" s="1"/>
      <c r="BR212" s="1"/>
      <c r="BS212" s="1"/>
      <c r="BT212" s="1"/>
      <c r="BU212" s="1"/>
    </row>
    <row r="213" spans="57:73" ht="12.75">
      <c r="BE213" s="1"/>
      <c r="BF213" s="1"/>
      <c r="BG213" s="1"/>
      <c r="BH213" s="1"/>
      <c r="BI213" s="1"/>
      <c r="BJ213" s="1"/>
      <c r="BK213" s="1"/>
      <c r="BL213" s="1"/>
      <c r="BM213" s="1"/>
      <c r="BN213" s="1"/>
      <c r="BO213" s="1"/>
      <c r="BP213" s="1"/>
      <c r="BQ213" s="1"/>
      <c r="BR213" s="1"/>
      <c r="BS213" s="1"/>
      <c r="BT213" s="1"/>
      <c r="BU213" s="1"/>
    </row>
    <row r="214" spans="57:73" ht="12.75">
      <c r="BE214" s="1"/>
      <c r="BF214" s="1"/>
      <c r="BG214" s="1"/>
      <c r="BH214" s="1"/>
      <c r="BI214" s="1"/>
      <c r="BJ214" s="1"/>
      <c r="BK214" s="1"/>
      <c r="BL214" s="1"/>
      <c r="BM214" s="1"/>
      <c r="BN214" s="1"/>
      <c r="BO214" s="1"/>
      <c r="BP214" s="1"/>
      <c r="BQ214" s="1"/>
      <c r="BR214" s="1"/>
      <c r="BS214" s="1"/>
      <c r="BT214" s="1"/>
      <c r="BU214" s="1"/>
    </row>
    <row r="215" spans="57:73" ht="12.75">
      <c r="BE215" s="1"/>
      <c r="BF215" s="1"/>
      <c r="BG215" s="1"/>
      <c r="BH215" s="1"/>
      <c r="BI215" s="1"/>
      <c r="BJ215" s="1"/>
      <c r="BK215" s="1"/>
      <c r="BL215" s="1"/>
      <c r="BM215" s="1"/>
      <c r="BN215" s="1"/>
      <c r="BO215" s="1"/>
      <c r="BP215" s="1"/>
      <c r="BQ215" s="1"/>
      <c r="BR215" s="1"/>
      <c r="BS215" s="1"/>
      <c r="BT215" s="1"/>
      <c r="BU215" s="1"/>
    </row>
    <row r="216" spans="57:73" ht="12.75">
      <c r="BE216" s="1"/>
      <c r="BF216" s="1"/>
      <c r="BG216" s="1"/>
      <c r="BH216" s="1"/>
      <c r="BI216" s="1"/>
      <c r="BJ216" s="1"/>
      <c r="BK216" s="1"/>
      <c r="BL216" s="1"/>
      <c r="BM216" s="1"/>
      <c r="BN216" s="1"/>
      <c r="BO216" s="1"/>
      <c r="BP216" s="1"/>
      <c r="BQ216" s="1"/>
      <c r="BR216" s="1"/>
      <c r="BS216" s="1"/>
      <c r="BT216" s="1"/>
      <c r="BU216" s="1"/>
    </row>
    <row r="217" spans="57:73" ht="12.75">
      <c r="BE217" s="1"/>
      <c r="BF217" s="1"/>
      <c r="BG217" s="1"/>
      <c r="BH217" s="1"/>
      <c r="BI217" s="1"/>
      <c r="BJ217" s="1"/>
      <c r="BK217" s="1"/>
      <c r="BL217" s="1"/>
      <c r="BM217" s="1"/>
      <c r="BN217" s="1"/>
      <c r="BO217" s="1"/>
      <c r="BP217" s="1"/>
      <c r="BQ217" s="1"/>
      <c r="BR217" s="1"/>
      <c r="BS217" s="1"/>
      <c r="BT217" s="1"/>
      <c r="BU217" s="1"/>
    </row>
    <row r="218" spans="57:73" ht="12.75">
      <c r="BE218" s="1"/>
      <c r="BF218" s="1"/>
      <c r="BG218" s="1"/>
      <c r="BH218" s="1"/>
      <c r="BI218" s="1"/>
      <c r="BJ218" s="1"/>
      <c r="BK218" s="1"/>
      <c r="BL218" s="1"/>
      <c r="BM218" s="1"/>
      <c r="BN218" s="1"/>
      <c r="BO218" s="1"/>
      <c r="BP218" s="1"/>
      <c r="BQ218" s="1"/>
      <c r="BR218" s="1"/>
      <c r="BS218" s="1"/>
      <c r="BT218" s="1"/>
      <c r="BU218" s="1"/>
    </row>
    <row r="219" spans="57:73" ht="12.75">
      <c r="BE219" s="1"/>
      <c r="BF219" s="1"/>
      <c r="BG219" s="1"/>
      <c r="BH219" s="1"/>
      <c r="BI219" s="1"/>
      <c r="BJ219" s="1"/>
      <c r="BK219" s="1"/>
      <c r="BL219" s="1"/>
      <c r="BM219" s="1"/>
      <c r="BN219" s="1"/>
      <c r="BO219" s="1"/>
      <c r="BP219" s="1"/>
      <c r="BQ219" s="1"/>
      <c r="BR219" s="1"/>
      <c r="BS219" s="1"/>
      <c r="BT219" s="1"/>
      <c r="BU219" s="1"/>
    </row>
    <row r="220" spans="57:73" ht="12.75">
      <c r="BE220" s="1"/>
      <c r="BF220" s="1"/>
      <c r="BG220" s="1"/>
      <c r="BH220" s="1"/>
      <c r="BI220" s="1"/>
      <c r="BJ220" s="1"/>
      <c r="BK220" s="1"/>
      <c r="BL220" s="1"/>
      <c r="BM220" s="1"/>
      <c r="BN220" s="1"/>
      <c r="BO220" s="1"/>
      <c r="BP220" s="1"/>
      <c r="BQ220" s="1"/>
      <c r="BR220" s="1"/>
      <c r="BS220" s="1"/>
      <c r="BT220" s="1"/>
      <c r="BU220" s="1"/>
    </row>
  </sheetData>
  <sheetProtection/>
  <mergeCells count="127">
    <mergeCell ref="C2:V2"/>
    <mergeCell ref="A2:A9"/>
    <mergeCell ref="B2:B9"/>
    <mergeCell ref="C3:C9"/>
    <mergeCell ref="D3:D9"/>
    <mergeCell ref="R6:R9"/>
    <mergeCell ref="S6:S9"/>
    <mergeCell ref="O3:O9"/>
    <mergeCell ref="P3:V3"/>
    <mergeCell ref="P4:U5"/>
    <mergeCell ref="V4:V9"/>
    <mergeCell ref="L7:L9"/>
    <mergeCell ref="J7:J9"/>
    <mergeCell ref="E4:F6"/>
    <mergeCell ref="G4:H6"/>
    <mergeCell ref="I4:J6"/>
    <mergeCell ref="N7:N9"/>
    <mergeCell ref="T6:T9"/>
    <mergeCell ref="U6:U9"/>
    <mergeCell ref="W3:W9"/>
    <mergeCell ref="P6:P9"/>
    <mergeCell ref="Q6:Q9"/>
    <mergeCell ref="E7:E9"/>
    <mergeCell ref="F7:F9"/>
    <mergeCell ref="G7:G9"/>
    <mergeCell ref="H7:H9"/>
    <mergeCell ref="I7:I9"/>
    <mergeCell ref="K7:K9"/>
    <mergeCell ref="E3:N3"/>
    <mergeCell ref="BU8:BW8"/>
    <mergeCell ref="BE8:BE9"/>
    <mergeCell ref="BF8:BF9"/>
    <mergeCell ref="BG8:BG9"/>
    <mergeCell ref="AA7:AA9"/>
    <mergeCell ref="AB7:AB9"/>
    <mergeCell ref="AC7:AC9"/>
    <mergeCell ref="AL8:AL9"/>
    <mergeCell ref="AM8:AM9"/>
    <mergeCell ref="AN8:AN9"/>
    <mergeCell ref="AH8:AH9"/>
    <mergeCell ref="AI8:AI9"/>
    <mergeCell ref="AZ8:AZ9"/>
    <mergeCell ref="AP8:AP9"/>
    <mergeCell ref="AQ8:AQ9"/>
    <mergeCell ref="AR8:AR9"/>
    <mergeCell ref="AS8:AS9"/>
    <mergeCell ref="AX8:AX9"/>
    <mergeCell ref="CH4:CI6"/>
    <mergeCell ref="Z5:AB6"/>
    <mergeCell ref="X3:X9"/>
    <mergeCell ref="Y3:Y9"/>
    <mergeCell ref="Z3:BI4"/>
    <mergeCell ref="BJ5:BL6"/>
    <mergeCell ref="AV8:AV9"/>
    <mergeCell ref="AW8:AW9"/>
    <mergeCell ref="AO8:AO9"/>
    <mergeCell ref="AF8:AF9"/>
    <mergeCell ref="BD6:BI6"/>
    <mergeCell ref="BJ7:BJ9"/>
    <mergeCell ref="BJ3:CA4"/>
    <mergeCell ref="CD4:CE6"/>
    <mergeCell ref="CF4:CG6"/>
    <mergeCell ref="AF5:BI5"/>
    <mergeCell ref="BA8:BA9"/>
    <mergeCell ref="BK7:BK9"/>
    <mergeCell ref="BL7:BL9"/>
    <mergeCell ref="AU7:AW7"/>
    <mergeCell ref="W2:Y2"/>
    <mergeCell ref="Z2:CA2"/>
    <mergeCell ref="CB2:CM2"/>
    <mergeCell ref="CB3:CC6"/>
    <mergeCell ref="AY8:AY9"/>
    <mergeCell ref="AL6:AQ6"/>
    <mergeCell ref="AX6:BC6"/>
    <mergeCell ref="AF7:AH7"/>
    <mergeCell ref="AI7:AK7"/>
    <mergeCell ref="AL7:AN7"/>
    <mergeCell ref="AR6:AW6"/>
    <mergeCell ref="AD7:AD9"/>
    <mergeCell ref="AE7:AE9"/>
    <mergeCell ref="AF6:AK6"/>
    <mergeCell ref="AJ8:AJ9"/>
    <mergeCell ref="AK8:AK9"/>
    <mergeCell ref="AC5:AE6"/>
    <mergeCell ref="AT8:AT9"/>
    <mergeCell ref="AU8:AU9"/>
    <mergeCell ref="AG8:AG9"/>
    <mergeCell ref="BH8:BH9"/>
    <mergeCell ref="K4:L6"/>
    <mergeCell ref="M4:N6"/>
    <mergeCell ref="Z7:Z9"/>
    <mergeCell ref="AX7:AZ7"/>
    <mergeCell ref="BA7:BC7"/>
    <mergeCell ref="BD7:BF7"/>
    <mergeCell ref="M7:M9"/>
    <mergeCell ref="AO7:AQ7"/>
    <mergeCell ref="AR7:AT7"/>
    <mergeCell ref="CH7:CH9"/>
    <mergeCell ref="CI7:CI9"/>
    <mergeCell ref="CC7:CC9"/>
    <mergeCell ref="BQ8:BS8"/>
    <mergeCell ref="BT8:BT9"/>
    <mergeCell ref="BB8:BB9"/>
    <mergeCell ref="BC8:BC9"/>
    <mergeCell ref="BD8:BD9"/>
    <mergeCell ref="BI8:BI9"/>
    <mergeCell ref="BM8:BM9"/>
    <mergeCell ref="CM7:CM9"/>
    <mergeCell ref="CD7:CD9"/>
    <mergeCell ref="CE7:CE9"/>
    <mergeCell ref="BG7:BI7"/>
    <mergeCell ref="CB7:CB9"/>
    <mergeCell ref="BN8:BP8"/>
    <mergeCell ref="BX8:BX9"/>
    <mergeCell ref="BY8:CA8"/>
    <mergeCell ref="CF7:CF9"/>
    <mergeCell ref="CG7:CG9"/>
    <mergeCell ref="A1:CM1"/>
    <mergeCell ref="CD3:CM3"/>
    <mergeCell ref="CJ4:CK6"/>
    <mergeCell ref="CL4:CM6"/>
    <mergeCell ref="BM5:CA6"/>
    <mergeCell ref="BM7:BX7"/>
    <mergeCell ref="BY7:CA7"/>
    <mergeCell ref="CJ7:CJ9"/>
    <mergeCell ref="CK7:CK9"/>
    <mergeCell ref="CL7:CL9"/>
  </mergeCells>
  <printOptions/>
  <pageMargins left="0.75" right="0.75" top="1" bottom="1" header="0.5" footer="0.5"/>
  <pageSetup horizontalDpi="600" verticalDpi="600" orientation="landscape" paperSize="9" r:id="rId1"/>
  <ignoredErrors>
    <ignoredError sqref="E18:CM18" formulaRange="1"/>
    <ignoredError sqref="O11:O17 W11:AH17 AK11:AK17 CC11:CC17" unlockedFormula="1"/>
  </ignoredErrors>
</worksheet>
</file>

<file path=xl/worksheets/sheet12.xml><?xml version="1.0" encoding="utf-8"?>
<worksheet xmlns="http://schemas.openxmlformats.org/spreadsheetml/2006/main" xmlns:r="http://schemas.openxmlformats.org/officeDocument/2006/relationships">
  <dimension ref="A1:CM207"/>
  <sheetViews>
    <sheetView zoomScalePageLayoutView="0" workbookViewId="0" topLeftCell="A23">
      <selection activeCell="B11" sqref="B11:B30"/>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2.7109375" style="2" customWidth="1"/>
    <col min="63" max="63" width="11.7109375" style="2" customWidth="1"/>
    <col min="64" max="64" width="9.140625" style="2" customWidth="1"/>
    <col min="65" max="65" width="11.28125" style="2" customWidth="1"/>
    <col min="66" max="66" width="12.7109375" style="2" customWidth="1"/>
    <col min="67" max="67" width="11.140625" style="2" customWidth="1"/>
    <col min="68" max="72" width="9.140625" style="2" customWidth="1"/>
    <col min="73" max="73" width="11.00390625" style="2" customWidth="1"/>
    <col min="74" max="74" width="13.8515625" style="2" customWidth="1"/>
    <col min="75" max="75" width="9.140625" style="2" customWidth="1"/>
    <col min="76" max="76" width="12.7109375" style="2" customWidth="1"/>
    <col min="77" max="16384" width="9.140625" style="2" customWidth="1"/>
  </cols>
  <sheetData>
    <row r="1" spans="1:91" s="20" customFormat="1" ht="47.25" customHeight="1">
      <c r="A1" s="225" t="s">
        <v>62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7"/>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145.5" customHeight="1">
      <c r="A11" s="3" t="s">
        <v>224</v>
      </c>
      <c r="B11" s="15">
        <f aca="true" t="shared" si="0" ref="B11:B29">C11+O11</f>
        <v>56</v>
      </c>
      <c r="C11" s="15">
        <f aca="true" t="shared" si="1" ref="C11:D15">E11+G11+I11+K11+M11</f>
        <v>0</v>
      </c>
      <c r="D11" s="15">
        <f t="shared" si="1"/>
        <v>0</v>
      </c>
      <c r="E11" s="3"/>
      <c r="F11" s="3"/>
      <c r="G11" s="3"/>
      <c r="H11" s="3"/>
      <c r="I11" s="3"/>
      <c r="J11" s="3"/>
      <c r="K11" s="3"/>
      <c r="L11" s="3"/>
      <c r="M11" s="3"/>
      <c r="N11" s="3"/>
      <c r="O11" s="3">
        <f>P11+Q11+R11+S11+T11+U11+V11</f>
        <v>56</v>
      </c>
      <c r="P11" s="3"/>
      <c r="Q11" s="15"/>
      <c r="R11" s="15"/>
      <c r="S11" s="4"/>
      <c r="T11" s="4">
        <v>56</v>
      </c>
      <c r="U11" s="4"/>
      <c r="V11" s="4"/>
      <c r="W11" s="10">
        <f>Z11+BJ11</f>
        <v>113413</v>
      </c>
      <c r="X11" s="16">
        <f>AA11+BK11</f>
        <v>113413</v>
      </c>
      <c r="Y11" s="16">
        <f>AB11+BL11</f>
        <v>0</v>
      </c>
      <c r="Z11" s="16">
        <f aca="true" t="shared" si="2" ref="Z11:AE12">AF11+AL11+AR11+AX11+BD11</f>
        <v>0</v>
      </c>
      <c r="AA11" s="37">
        <f t="shared" si="2"/>
        <v>0</v>
      </c>
      <c r="AB11" s="37">
        <f t="shared" si="2"/>
        <v>0</v>
      </c>
      <c r="AC11" s="37">
        <f t="shared" si="2"/>
        <v>0</v>
      </c>
      <c r="AD11" s="37">
        <f t="shared" si="2"/>
        <v>0</v>
      </c>
      <c r="AE11" s="10">
        <f t="shared" si="2"/>
        <v>0</v>
      </c>
      <c r="AF11" s="10"/>
      <c r="AG11" s="10"/>
      <c r="AH11" s="10">
        <f>AF11-AG11</f>
        <v>0</v>
      </c>
      <c r="AI11" s="16"/>
      <c r="AJ11" s="10"/>
      <c r="AK11" s="10">
        <f>AI11-AJ11</f>
        <v>0</v>
      </c>
      <c r="AL11" s="16"/>
      <c r="AM11" s="16"/>
      <c r="AN11" s="16">
        <f>AL11-AM11</f>
        <v>0</v>
      </c>
      <c r="AO11" s="16"/>
      <c r="AP11" s="16"/>
      <c r="AQ11" s="16">
        <f>AO11-AP11</f>
        <v>0</v>
      </c>
      <c r="AR11" s="16"/>
      <c r="AS11" s="16"/>
      <c r="AT11" s="16">
        <f>AR11-AS11</f>
        <v>0</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BM11+BN11+BQ11+BT11+BU11+BX11+BY11</f>
        <v>113413</v>
      </c>
      <c r="BK11" s="16">
        <f>BM11+BO11+BR11+BT11+BV11+BX11+BZ11</f>
        <v>113413</v>
      </c>
      <c r="BL11" s="16">
        <f>BP11+BS11+BW11+CA11</f>
        <v>0</v>
      </c>
      <c r="BM11" s="106"/>
      <c r="BN11" s="16"/>
      <c r="BO11" s="16"/>
      <c r="BP11" s="16">
        <f>BN11-BO11</f>
        <v>0</v>
      </c>
      <c r="BQ11" s="16"/>
      <c r="BR11" s="16"/>
      <c r="BS11" s="16">
        <f>BQ11-BR11</f>
        <v>0</v>
      </c>
      <c r="BT11" s="16"/>
      <c r="BU11" s="30">
        <v>113413</v>
      </c>
      <c r="BV11" s="30">
        <v>113413</v>
      </c>
      <c r="BW11" s="30">
        <f>BU11-BV11</f>
        <v>0</v>
      </c>
      <c r="BX11" s="100"/>
      <c r="BY11" s="30"/>
      <c r="BZ11" s="30"/>
      <c r="CA11" s="30">
        <f>BY11-BZ11</f>
        <v>0</v>
      </c>
      <c r="CB11" s="30">
        <f aca="true" t="shared" si="3" ref="CB11:CC14">CD11+CF11+CH11+CJ11+CL11</f>
        <v>0</v>
      </c>
      <c r="CC11" s="31">
        <f t="shared" si="3"/>
        <v>0</v>
      </c>
      <c r="CD11" s="31"/>
      <c r="CE11" s="10"/>
      <c r="CF11" s="40"/>
      <c r="CG11" s="40"/>
      <c r="CH11" s="40"/>
      <c r="CI11" s="40"/>
      <c r="CJ11" s="40"/>
      <c r="CK11" s="40"/>
      <c r="CL11" s="40"/>
      <c r="CM11" s="40"/>
    </row>
    <row r="12" spans="1:91" s="20" customFormat="1" ht="167.25" customHeight="1">
      <c r="A12" s="3" t="s">
        <v>236</v>
      </c>
      <c r="B12" s="15">
        <f t="shared" si="0"/>
        <v>1</v>
      </c>
      <c r="C12" s="15">
        <f t="shared" si="1"/>
        <v>1</v>
      </c>
      <c r="D12" s="15">
        <f t="shared" si="1"/>
        <v>0</v>
      </c>
      <c r="E12" s="3"/>
      <c r="F12" s="3"/>
      <c r="G12" s="3"/>
      <c r="H12" s="3"/>
      <c r="I12" s="3">
        <v>1</v>
      </c>
      <c r="J12" s="3"/>
      <c r="K12" s="3"/>
      <c r="L12" s="3"/>
      <c r="M12" s="3"/>
      <c r="N12" s="3"/>
      <c r="O12" s="3">
        <f aca="true" t="shared" si="4" ref="O12:O29">P12+Q12+R12+S12+T12+U12+V12</f>
        <v>0</v>
      </c>
      <c r="P12" s="3"/>
      <c r="Q12" s="15"/>
      <c r="R12" s="15"/>
      <c r="S12" s="4"/>
      <c r="T12" s="4"/>
      <c r="U12" s="4"/>
      <c r="V12" s="4"/>
      <c r="W12" s="10">
        <f aca="true" t="shared" si="5" ref="W12:X15">Z12+BJ12</f>
        <v>127.3</v>
      </c>
      <c r="X12" s="16">
        <f t="shared" si="5"/>
        <v>55</v>
      </c>
      <c r="Y12" s="16">
        <f aca="true" t="shared" si="6" ref="Y12:Y29">AB12+BL12</f>
        <v>72.3</v>
      </c>
      <c r="Z12" s="16">
        <f t="shared" si="2"/>
        <v>127.3</v>
      </c>
      <c r="AA12" s="37">
        <f t="shared" si="2"/>
        <v>55</v>
      </c>
      <c r="AB12" s="37">
        <f t="shared" si="2"/>
        <v>72.3</v>
      </c>
      <c r="AC12" s="37">
        <f t="shared" si="2"/>
        <v>0</v>
      </c>
      <c r="AD12" s="37">
        <f t="shared" si="2"/>
        <v>0</v>
      </c>
      <c r="AE12" s="10">
        <f t="shared" si="2"/>
        <v>0</v>
      </c>
      <c r="AF12" s="10"/>
      <c r="AG12" s="10"/>
      <c r="AH12" s="10">
        <f>AF12-AG12</f>
        <v>0</v>
      </c>
      <c r="AI12" s="16"/>
      <c r="AJ12" s="10"/>
      <c r="AK12" s="10">
        <f>AI12-AJ12</f>
        <v>0</v>
      </c>
      <c r="AL12" s="16"/>
      <c r="AM12" s="16"/>
      <c r="AN12" s="16">
        <f>AL12-AM12</f>
        <v>0</v>
      </c>
      <c r="AO12" s="16"/>
      <c r="AP12" s="16"/>
      <c r="AQ12" s="16">
        <f>AO12-AP12</f>
        <v>0</v>
      </c>
      <c r="AR12" s="16">
        <v>127.3</v>
      </c>
      <c r="AS12" s="16">
        <v>55</v>
      </c>
      <c r="AT12" s="16">
        <f aca="true" t="shared" si="7" ref="AT12:AT30">AR12-AS12</f>
        <v>72.3</v>
      </c>
      <c r="AU12" s="16"/>
      <c r="AV12" s="16"/>
      <c r="AW12" s="16">
        <f>AU12-AV12</f>
        <v>0</v>
      </c>
      <c r="AX12" s="16"/>
      <c r="AY12" s="16"/>
      <c r="AZ12" s="16">
        <f>AX12-AY12</f>
        <v>0</v>
      </c>
      <c r="BA12" s="16"/>
      <c r="BB12" s="16"/>
      <c r="BC12" s="16">
        <f>BA12-BB12</f>
        <v>0</v>
      </c>
      <c r="BD12" s="16"/>
      <c r="BE12" s="16"/>
      <c r="BF12" s="16">
        <f>BD12-BE12</f>
        <v>0</v>
      </c>
      <c r="BG12" s="16"/>
      <c r="BH12" s="16"/>
      <c r="BI12" s="16">
        <f>BG12-BH12</f>
        <v>0</v>
      </c>
      <c r="BJ12" s="16">
        <f aca="true" t="shared" si="8" ref="BJ12:BJ30">BM12+BN12+BQ12+BT12+BU12+BX12+BY12</f>
        <v>0</v>
      </c>
      <c r="BK12" s="16">
        <f aca="true" t="shared" si="9" ref="BK12:BK30">BM12+BO12+BR12+BT12+BV12+BX12+BZ12</f>
        <v>0</v>
      </c>
      <c r="BL12" s="16">
        <f aca="true" t="shared" si="10" ref="BL12:BL30">BP12+BS12+BW12+CA12</f>
        <v>0</v>
      </c>
      <c r="BM12" s="106"/>
      <c r="BN12" s="16"/>
      <c r="BO12" s="16"/>
      <c r="BP12" s="16">
        <f aca="true" t="shared" si="11" ref="BP12:BP30">BN12-BO12</f>
        <v>0</v>
      </c>
      <c r="BQ12" s="16"/>
      <c r="BR12" s="16"/>
      <c r="BS12" s="16">
        <f>BQ12-BR12</f>
        <v>0</v>
      </c>
      <c r="BT12" s="16"/>
      <c r="BU12" s="30"/>
      <c r="BV12" s="30"/>
      <c r="BW12" s="30">
        <f>BU12-BV12</f>
        <v>0</v>
      </c>
      <c r="BX12" s="100"/>
      <c r="BY12" s="30"/>
      <c r="BZ12" s="30"/>
      <c r="CA12" s="30">
        <f>BY12-BZ12</f>
        <v>0</v>
      </c>
      <c r="CB12" s="30">
        <f t="shared" si="3"/>
        <v>5</v>
      </c>
      <c r="CC12" s="31">
        <f t="shared" si="3"/>
        <v>5</v>
      </c>
      <c r="CD12" s="31"/>
      <c r="CE12" s="10"/>
      <c r="CF12" s="40"/>
      <c r="CG12" s="40"/>
      <c r="CH12" s="40">
        <v>5</v>
      </c>
      <c r="CI12" s="40">
        <v>5</v>
      </c>
      <c r="CJ12" s="40"/>
      <c r="CK12" s="40"/>
      <c r="CL12" s="40"/>
      <c r="CM12" s="40"/>
    </row>
    <row r="13" spans="1:91" s="20" customFormat="1" ht="167.25" customHeight="1">
      <c r="A13" s="3" t="s">
        <v>237</v>
      </c>
      <c r="B13" s="15">
        <f t="shared" si="0"/>
        <v>1</v>
      </c>
      <c r="C13" s="15">
        <f t="shared" si="1"/>
        <v>1</v>
      </c>
      <c r="D13" s="15">
        <f t="shared" si="1"/>
        <v>0</v>
      </c>
      <c r="E13" s="3"/>
      <c r="F13" s="3"/>
      <c r="G13" s="3"/>
      <c r="H13" s="3"/>
      <c r="I13" s="3">
        <v>1</v>
      </c>
      <c r="J13" s="3"/>
      <c r="K13" s="3"/>
      <c r="L13" s="3"/>
      <c r="M13" s="3"/>
      <c r="N13" s="3"/>
      <c r="O13" s="3"/>
      <c r="P13" s="3"/>
      <c r="Q13" s="15"/>
      <c r="R13" s="15"/>
      <c r="S13" s="4"/>
      <c r="T13" s="4"/>
      <c r="U13" s="4"/>
      <c r="V13" s="4"/>
      <c r="W13" s="10">
        <f t="shared" si="5"/>
        <v>63.7</v>
      </c>
      <c r="X13" s="16">
        <f t="shared" si="5"/>
        <v>63.3</v>
      </c>
      <c r="Y13" s="16">
        <f t="shared" si="6"/>
        <v>0.4000000000000057</v>
      </c>
      <c r="Z13" s="16">
        <f>AF13+AL13+AR13+AX13+BD13</f>
        <v>63.7</v>
      </c>
      <c r="AA13" s="37">
        <f>AG13+AM13+AS13+AY13+BE13</f>
        <v>63.3</v>
      </c>
      <c r="AB13" s="37">
        <f>AH13+AN13+AT13+AZ13+BF13</f>
        <v>0.4000000000000057</v>
      </c>
      <c r="AC13" s="37">
        <f>AI13+AO13+AU13+BA13+BG13</f>
        <v>0</v>
      </c>
      <c r="AD13" s="37"/>
      <c r="AE13" s="10"/>
      <c r="AF13" s="10"/>
      <c r="AG13" s="10"/>
      <c r="AH13" s="10"/>
      <c r="AI13" s="16"/>
      <c r="AJ13" s="10"/>
      <c r="AK13" s="10"/>
      <c r="AL13" s="16"/>
      <c r="AM13" s="16"/>
      <c r="AN13" s="16"/>
      <c r="AO13" s="16"/>
      <c r="AP13" s="16"/>
      <c r="AQ13" s="16"/>
      <c r="AR13" s="16">
        <v>63.7</v>
      </c>
      <c r="AS13" s="16">
        <v>63.3</v>
      </c>
      <c r="AT13" s="16">
        <f t="shared" si="7"/>
        <v>0.4000000000000057</v>
      </c>
      <c r="AU13" s="16"/>
      <c r="AV13" s="16"/>
      <c r="AW13" s="16"/>
      <c r="AX13" s="16"/>
      <c r="AY13" s="16"/>
      <c r="AZ13" s="16"/>
      <c r="BA13" s="16"/>
      <c r="BB13" s="16"/>
      <c r="BC13" s="16"/>
      <c r="BD13" s="16"/>
      <c r="BE13" s="16"/>
      <c r="BF13" s="16"/>
      <c r="BG13" s="16"/>
      <c r="BH13" s="16"/>
      <c r="BI13" s="16"/>
      <c r="BJ13" s="16">
        <f t="shared" si="8"/>
        <v>0</v>
      </c>
      <c r="BK13" s="16">
        <f t="shared" si="9"/>
        <v>0</v>
      </c>
      <c r="BL13" s="16">
        <f t="shared" si="10"/>
        <v>0</v>
      </c>
      <c r="BM13" s="106"/>
      <c r="BN13" s="16"/>
      <c r="BO13" s="16"/>
      <c r="BP13" s="16"/>
      <c r="BQ13" s="16"/>
      <c r="BR13" s="16"/>
      <c r="BS13" s="16"/>
      <c r="BT13" s="16"/>
      <c r="BU13" s="30"/>
      <c r="BV13" s="30"/>
      <c r="BW13" s="30"/>
      <c r="BX13" s="100"/>
      <c r="BY13" s="30"/>
      <c r="BZ13" s="30"/>
      <c r="CA13" s="30"/>
      <c r="CB13" s="30">
        <f t="shared" si="3"/>
        <v>2</v>
      </c>
      <c r="CC13" s="31">
        <f t="shared" si="3"/>
        <v>1</v>
      </c>
      <c r="CD13" s="31"/>
      <c r="CE13" s="10"/>
      <c r="CF13" s="40"/>
      <c r="CG13" s="40"/>
      <c r="CH13" s="40">
        <v>2</v>
      </c>
      <c r="CI13" s="40">
        <v>1</v>
      </c>
      <c r="CJ13" s="40"/>
      <c r="CK13" s="40"/>
      <c r="CL13" s="40"/>
      <c r="CM13" s="40"/>
    </row>
    <row r="14" spans="1:91" s="20" customFormat="1" ht="47.25" customHeight="1">
      <c r="A14" s="3" t="s">
        <v>225</v>
      </c>
      <c r="B14" s="15">
        <f t="shared" si="0"/>
        <v>1</v>
      </c>
      <c r="C14" s="15">
        <f t="shared" si="1"/>
        <v>0</v>
      </c>
      <c r="D14" s="15">
        <f t="shared" si="1"/>
        <v>0</v>
      </c>
      <c r="E14" s="3"/>
      <c r="F14" s="3"/>
      <c r="G14" s="3"/>
      <c r="H14" s="3"/>
      <c r="I14" s="3"/>
      <c r="J14" s="3"/>
      <c r="K14" s="3"/>
      <c r="L14" s="3"/>
      <c r="M14" s="3"/>
      <c r="N14" s="3"/>
      <c r="O14" s="3">
        <f t="shared" si="4"/>
        <v>1</v>
      </c>
      <c r="P14" s="3"/>
      <c r="Q14" s="15"/>
      <c r="R14" s="15"/>
      <c r="S14" s="4"/>
      <c r="T14" s="4">
        <v>1</v>
      </c>
      <c r="U14" s="4"/>
      <c r="V14" s="4"/>
      <c r="W14" s="10">
        <f t="shared" si="5"/>
        <v>2587.5</v>
      </c>
      <c r="X14" s="16">
        <f t="shared" si="5"/>
        <v>2587.5</v>
      </c>
      <c r="Y14" s="16">
        <f t="shared" si="6"/>
        <v>0</v>
      </c>
      <c r="Z14" s="16">
        <f>AF14+AL14+AR14+BA14+BG14</f>
        <v>0</v>
      </c>
      <c r="AA14" s="37">
        <f>AG14+AM14+AS14+AY14+BE14</f>
        <v>0</v>
      </c>
      <c r="AB14" s="37">
        <f>AH14+AN14+AT14+AZ14+BF14</f>
        <v>0</v>
      </c>
      <c r="AC14" s="37">
        <f>AI14+AO14+AU14+BA14+BG14</f>
        <v>0</v>
      </c>
      <c r="AD14" s="37">
        <f>AJ14+AP14+AV14+BB14+BH14</f>
        <v>0</v>
      </c>
      <c r="AE14" s="10">
        <f>AK14+AQ14+AW14+BC14+BI14</f>
        <v>0</v>
      </c>
      <c r="AF14" s="10"/>
      <c r="AG14" s="10"/>
      <c r="AH14" s="10">
        <f>AF14-AG14</f>
        <v>0</v>
      </c>
      <c r="AI14" s="16"/>
      <c r="AJ14" s="10"/>
      <c r="AK14" s="10">
        <f>AI14-AJ14</f>
        <v>0</v>
      </c>
      <c r="AL14" s="16"/>
      <c r="AM14" s="16"/>
      <c r="AN14" s="16">
        <f>AL14-AM14</f>
        <v>0</v>
      </c>
      <c r="AO14" s="16"/>
      <c r="AP14" s="16"/>
      <c r="AQ14" s="16">
        <f>AO14-AP14</f>
        <v>0</v>
      </c>
      <c r="AR14" s="16"/>
      <c r="AS14" s="16"/>
      <c r="AT14" s="16">
        <f t="shared" si="7"/>
        <v>0</v>
      </c>
      <c r="AU14" s="16"/>
      <c r="AV14" s="16"/>
      <c r="AW14" s="16">
        <f>AU14-AV14</f>
        <v>0</v>
      </c>
      <c r="AX14" s="16"/>
      <c r="AY14" s="16"/>
      <c r="AZ14" s="16">
        <f>AX14-AY14</f>
        <v>0</v>
      </c>
      <c r="BA14" s="16"/>
      <c r="BB14" s="16"/>
      <c r="BC14" s="16">
        <f>BA14-BB14</f>
        <v>0</v>
      </c>
      <c r="BD14" s="16"/>
      <c r="BE14" s="16"/>
      <c r="BF14" s="16">
        <f>BD14-BE14</f>
        <v>0</v>
      </c>
      <c r="BG14" s="16"/>
      <c r="BH14" s="16"/>
      <c r="BI14" s="16">
        <f>BG14-BH14</f>
        <v>0</v>
      </c>
      <c r="BJ14" s="16">
        <f t="shared" si="8"/>
        <v>2587.5</v>
      </c>
      <c r="BK14" s="16">
        <f t="shared" si="9"/>
        <v>2587.5</v>
      </c>
      <c r="BL14" s="16">
        <f t="shared" si="10"/>
        <v>0</v>
      </c>
      <c r="BM14" s="106"/>
      <c r="BN14" s="16"/>
      <c r="BO14" s="16"/>
      <c r="BP14" s="16">
        <f t="shared" si="11"/>
        <v>0</v>
      </c>
      <c r="BQ14" s="16"/>
      <c r="BR14" s="16"/>
      <c r="BS14" s="16">
        <f>BQ14-BR14</f>
        <v>0</v>
      </c>
      <c r="BT14" s="16"/>
      <c r="BU14" s="30">
        <v>2587.5</v>
      </c>
      <c r="BV14" s="30">
        <v>2587.5</v>
      </c>
      <c r="BW14" s="30">
        <f>BU14-BV14</f>
        <v>0</v>
      </c>
      <c r="BX14" s="100"/>
      <c r="BY14" s="30"/>
      <c r="BZ14" s="30"/>
      <c r="CA14" s="30">
        <f>BY14-BZ14</f>
        <v>0</v>
      </c>
      <c r="CB14" s="30">
        <f t="shared" si="3"/>
        <v>0</v>
      </c>
      <c r="CC14" s="31">
        <f t="shared" si="3"/>
        <v>0</v>
      </c>
      <c r="CD14" s="31"/>
      <c r="CE14" s="10"/>
      <c r="CF14" s="40"/>
      <c r="CG14" s="40"/>
      <c r="CH14" s="40"/>
      <c r="CI14" s="40"/>
      <c r="CJ14" s="40"/>
      <c r="CK14" s="40"/>
      <c r="CL14" s="40"/>
      <c r="CM14" s="40"/>
    </row>
    <row r="15" spans="1:91" s="20" customFormat="1" ht="44.25" customHeight="1">
      <c r="A15" s="3" t="s">
        <v>226</v>
      </c>
      <c r="B15" s="15">
        <f t="shared" si="0"/>
        <v>1</v>
      </c>
      <c r="C15" s="15">
        <f t="shared" si="1"/>
        <v>0</v>
      </c>
      <c r="D15" s="15">
        <f t="shared" si="1"/>
        <v>0</v>
      </c>
      <c r="E15" s="3"/>
      <c r="F15" s="3"/>
      <c r="G15" s="3"/>
      <c r="H15" s="3"/>
      <c r="I15" s="3"/>
      <c r="J15" s="3"/>
      <c r="K15" s="3"/>
      <c r="L15" s="3"/>
      <c r="M15" s="3"/>
      <c r="N15" s="3"/>
      <c r="O15" s="3">
        <f t="shared" si="4"/>
        <v>1</v>
      </c>
      <c r="P15" s="3"/>
      <c r="Q15" s="15"/>
      <c r="R15" s="15"/>
      <c r="S15" s="4"/>
      <c r="T15" s="4">
        <v>1</v>
      </c>
      <c r="U15" s="4"/>
      <c r="V15" s="4"/>
      <c r="W15" s="10">
        <f t="shared" si="5"/>
        <v>4046</v>
      </c>
      <c r="X15" s="16">
        <f t="shared" si="5"/>
        <v>4046</v>
      </c>
      <c r="Y15" s="16">
        <f t="shared" si="6"/>
        <v>0</v>
      </c>
      <c r="Z15" s="16"/>
      <c r="AA15" s="37"/>
      <c r="AB15" s="37"/>
      <c r="AC15" s="37"/>
      <c r="AD15" s="37"/>
      <c r="AE15" s="10"/>
      <c r="AF15" s="10"/>
      <c r="AG15" s="10"/>
      <c r="AH15" s="10"/>
      <c r="AI15" s="16"/>
      <c r="AJ15" s="10"/>
      <c r="AK15" s="10"/>
      <c r="AL15" s="16"/>
      <c r="AM15" s="16"/>
      <c r="AN15" s="16"/>
      <c r="AO15" s="16"/>
      <c r="AP15" s="16"/>
      <c r="AQ15" s="16"/>
      <c r="AR15" s="16"/>
      <c r="AS15" s="16"/>
      <c r="AT15" s="16"/>
      <c r="AU15" s="16"/>
      <c r="AV15" s="16"/>
      <c r="AW15" s="16">
        <f>AU15-AV15</f>
        <v>0</v>
      </c>
      <c r="AX15" s="16"/>
      <c r="AY15" s="16"/>
      <c r="AZ15" s="16">
        <f>AX15-AY15</f>
        <v>0</v>
      </c>
      <c r="BA15" s="16"/>
      <c r="BB15" s="16"/>
      <c r="BC15" s="16">
        <f>BA15-BB15</f>
        <v>0</v>
      </c>
      <c r="BD15" s="16"/>
      <c r="BE15" s="16"/>
      <c r="BF15" s="16"/>
      <c r="BG15" s="16"/>
      <c r="BH15" s="16"/>
      <c r="BI15" s="16"/>
      <c r="BJ15" s="16">
        <f t="shared" si="8"/>
        <v>4046</v>
      </c>
      <c r="BK15" s="16">
        <f t="shared" si="9"/>
        <v>4046</v>
      </c>
      <c r="BL15" s="16">
        <f t="shared" si="10"/>
        <v>0</v>
      </c>
      <c r="BM15" s="106"/>
      <c r="BN15" s="16"/>
      <c r="BO15" s="16"/>
      <c r="BP15" s="16"/>
      <c r="BQ15" s="16"/>
      <c r="BR15" s="16"/>
      <c r="BS15" s="16"/>
      <c r="BT15" s="16"/>
      <c r="BU15" s="30">
        <v>4046</v>
      </c>
      <c r="BV15" s="30">
        <v>4046</v>
      </c>
      <c r="BW15" s="30"/>
      <c r="BX15" s="100"/>
      <c r="BY15" s="30"/>
      <c r="BZ15" s="30"/>
      <c r="CA15" s="30"/>
      <c r="CB15" s="30"/>
      <c r="CC15" s="31"/>
      <c r="CD15" s="31"/>
      <c r="CE15" s="10"/>
      <c r="CF15" s="40"/>
      <c r="CG15" s="40"/>
      <c r="CH15" s="40"/>
      <c r="CI15" s="40"/>
      <c r="CJ15" s="40"/>
      <c r="CK15" s="40"/>
      <c r="CL15" s="40"/>
      <c r="CM15" s="40"/>
    </row>
    <row r="16" spans="1:91" s="20" customFormat="1" ht="117.75" customHeight="1">
      <c r="A16" s="3" t="s">
        <v>227</v>
      </c>
      <c r="B16" s="15">
        <f t="shared" si="0"/>
        <v>1</v>
      </c>
      <c r="C16" s="15">
        <f aca="true" t="shared" si="12" ref="C16:D30">E16+G16+I16+K16+M16</f>
        <v>0</v>
      </c>
      <c r="D16" s="15">
        <f t="shared" si="12"/>
        <v>0</v>
      </c>
      <c r="E16" s="3"/>
      <c r="F16" s="3"/>
      <c r="G16" s="3"/>
      <c r="H16" s="3"/>
      <c r="I16" s="3"/>
      <c r="J16" s="3"/>
      <c r="K16" s="3"/>
      <c r="L16" s="3"/>
      <c r="M16" s="3"/>
      <c r="N16" s="3"/>
      <c r="O16" s="3">
        <f t="shared" si="4"/>
        <v>1</v>
      </c>
      <c r="P16" s="3"/>
      <c r="Q16" s="15"/>
      <c r="R16" s="15"/>
      <c r="S16" s="4"/>
      <c r="T16" s="4">
        <v>1</v>
      </c>
      <c r="U16" s="4"/>
      <c r="V16" s="4"/>
      <c r="W16" s="10">
        <f aca="true" t="shared" si="13" ref="W16:Y30">Z16+BJ16</f>
        <v>7.7</v>
      </c>
      <c r="X16" s="16">
        <f t="shared" si="13"/>
        <v>7.7</v>
      </c>
      <c r="Y16" s="16">
        <f t="shared" si="6"/>
        <v>0</v>
      </c>
      <c r="Z16" s="16">
        <f>AF16+AL16+AR16+BA16+BG16</f>
        <v>0</v>
      </c>
      <c r="AA16" s="37">
        <f aca="true" t="shared" si="14" ref="AA16:AE20">AG16+AM16+AS16+AY16+BE16</f>
        <v>0</v>
      </c>
      <c r="AB16" s="37">
        <f t="shared" si="14"/>
        <v>0</v>
      </c>
      <c r="AC16" s="37">
        <f t="shared" si="14"/>
        <v>0</v>
      </c>
      <c r="AD16" s="37">
        <f t="shared" si="14"/>
        <v>0</v>
      </c>
      <c r="AE16" s="10">
        <f t="shared" si="14"/>
        <v>0</v>
      </c>
      <c r="AF16" s="10"/>
      <c r="AG16" s="10"/>
      <c r="AH16" s="10">
        <f>AF16-AG16</f>
        <v>0</v>
      </c>
      <c r="AI16" s="16"/>
      <c r="AJ16" s="10"/>
      <c r="AK16" s="10">
        <f>AI16-AJ16</f>
        <v>0</v>
      </c>
      <c r="AL16" s="16"/>
      <c r="AM16" s="16"/>
      <c r="AN16" s="16">
        <f>AL16-AM16</f>
        <v>0</v>
      </c>
      <c r="AO16" s="16"/>
      <c r="AP16" s="16"/>
      <c r="AQ16" s="16">
        <f>AO16-AP16</f>
        <v>0</v>
      </c>
      <c r="AR16" s="16"/>
      <c r="AS16" s="16"/>
      <c r="AT16" s="16">
        <f t="shared" si="7"/>
        <v>0</v>
      </c>
      <c r="AU16" s="16"/>
      <c r="AV16" s="16"/>
      <c r="AW16" s="16">
        <f>AU16-AV16</f>
        <v>0</v>
      </c>
      <c r="AX16" s="16"/>
      <c r="AY16" s="16"/>
      <c r="AZ16" s="16">
        <f>AX16-AY16</f>
        <v>0</v>
      </c>
      <c r="BA16" s="16"/>
      <c r="BB16" s="16"/>
      <c r="BC16" s="16">
        <f>BA16-BB16</f>
        <v>0</v>
      </c>
      <c r="BD16" s="16"/>
      <c r="BE16" s="16"/>
      <c r="BF16" s="16">
        <f>BD16-BE16</f>
        <v>0</v>
      </c>
      <c r="BG16" s="16"/>
      <c r="BH16" s="16"/>
      <c r="BI16" s="16">
        <f>BG16-BH16</f>
        <v>0</v>
      </c>
      <c r="BJ16" s="16">
        <f t="shared" si="8"/>
        <v>7.7</v>
      </c>
      <c r="BK16" s="16">
        <f t="shared" si="9"/>
        <v>7.7</v>
      </c>
      <c r="BL16" s="16">
        <f t="shared" si="10"/>
        <v>0</v>
      </c>
      <c r="BM16" s="106"/>
      <c r="BN16" s="16"/>
      <c r="BO16" s="16"/>
      <c r="BP16" s="16">
        <f t="shared" si="11"/>
        <v>0</v>
      </c>
      <c r="BQ16" s="16"/>
      <c r="BR16" s="16"/>
      <c r="BS16" s="16">
        <f>BQ16-BR16</f>
        <v>0</v>
      </c>
      <c r="BT16" s="16"/>
      <c r="BU16" s="30">
        <v>7.7</v>
      </c>
      <c r="BV16" s="30">
        <v>7.7</v>
      </c>
      <c r="BW16" s="30">
        <f>BU16-BV16</f>
        <v>0</v>
      </c>
      <c r="BX16" s="100"/>
      <c r="BY16" s="30"/>
      <c r="BZ16" s="30"/>
      <c r="CA16" s="30">
        <f>BY16-BZ16</f>
        <v>0</v>
      </c>
      <c r="CB16" s="30">
        <f aca="true" t="shared" si="15" ref="CB16:CC20">CD16+CF16+CH16+CJ16+CL16</f>
        <v>0</v>
      </c>
      <c r="CC16" s="31">
        <f t="shared" si="15"/>
        <v>0</v>
      </c>
      <c r="CD16" s="31"/>
      <c r="CE16" s="10"/>
      <c r="CF16" s="40"/>
      <c r="CG16" s="40"/>
      <c r="CH16" s="40"/>
      <c r="CI16" s="40"/>
      <c r="CJ16" s="40"/>
      <c r="CK16" s="40"/>
      <c r="CL16" s="40"/>
      <c r="CM16" s="40"/>
    </row>
    <row r="17" spans="1:91" s="20" customFormat="1" ht="56.25" customHeight="1">
      <c r="A17" s="114" t="s">
        <v>232</v>
      </c>
      <c r="B17" s="115">
        <f t="shared" si="0"/>
        <v>1</v>
      </c>
      <c r="C17" s="115">
        <f t="shared" si="12"/>
        <v>0</v>
      </c>
      <c r="D17" s="115">
        <f t="shared" si="12"/>
        <v>0</v>
      </c>
      <c r="E17" s="114"/>
      <c r="F17" s="114"/>
      <c r="G17" s="114"/>
      <c r="H17" s="114"/>
      <c r="I17" s="114"/>
      <c r="J17" s="114"/>
      <c r="K17" s="114"/>
      <c r="L17" s="114"/>
      <c r="M17" s="114"/>
      <c r="N17" s="114"/>
      <c r="O17" s="114">
        <f t="shared" si="4"/>
        <v>1</v>
      </c>
      <c r="P17" s="114"/>
      <c r="Q17" s="115"/>
      <c r="R17" s="115"/>
      <c r="S17" s="116"/>
      <c r="T17" s="116">
        <v>1</v>
      </c>
      <c r="U17" s="116"/>
      <c r="V17" s="116"/>
      <c r="W17" s="31">
        <f t="shared" si="13"/>
        <v>260</v>
      </c>
      <c r="X17" s="30">
        <f t="shared" si="13"/>
        <v>260</v>
      </c>
      <c r="Y17" s="16">
        <f t="shared" si="6"/>
        <v>0</v>
      </c>
      <c r="Z17" s="30">
        <f>AF17+AL17+AR17+BA17+BG17</f>
        <v>0</v>
      </c>
      <c r="AA17" s="31">
        <f t="shared" si="14"/>
        <v>0</v>
      </c>
      <c r="AB17" s="31">
        <f t="shared" si="14"/>
        <v>0</v>
      </c>
      <c r="AC17" s="31">
        <f t="shared" si="14"/>
        <v>0</v>
      </c>
      <c r="AD17" s="31">
        <f t="shared" si="14"/>
        <v>0</v>
      </c>
      <c r="AE17" s="31">
        <f t="shared" si="14"/>
        <v>0</v>
      </c>
      <c r="AF17" s="31"/>
      <c r="AG17" s="31"/>
      <c r="AH17" s="31">
        <f>AF17-AG17</f>
        <v>0</v>
      </c>
      <c r="AI17" s="30"/>
      <c r="AJ17" s="31"/>
      <c r="AK17" s="31">
        <f>AI17-AJ17</f>
        <v>0</v>
      </c>
      <c r="AL17" s="30"/>
      <c r="AM17" s="30"/>
      <c r="AN17" s="30">
        <f>AL17-AM17</f>
        <v>0</v>
      </c>
      <c r="AO17" s="30"/>
      <c r="AP17" s="30"/>
      <c r="AQ17" s="30">
        <f>AO17-AP17</f>
        <v>0</v>
      </c>
      <c r="AR17" s="30"/>
      <c r="AS17" s="30"/>
      <c r="AT17" s="30">
        <f t="shared" si="7"/>
        <v>0</v>
      </c>
      <c r="AU17" s="30"/>
      <c r="AV17" s="30"/>
      <c r="AW17" s="30">
        <f>AU17-AV17</f>
        <v>0</v>
      </c>
      <c r="AX17" s="30"/>
      <c r="AY17" s="30"/>
      <c r="AZ17" s="30">
        <f>AX17-AY17</f>
        <v>0</v>
      </c>
      <c r="BA17" s="30"/>
      <c r="BB17" s="30"/>
      <c r="BC17" s="30">
        <f>BA17-BB17</f>
        <v>0</v>
      </c>
      <c r="BD17" s="30"/>
      <c r="BE17" s="30"/>
      <c r="BF17" s="30">
        <f>BD17-BE17</f>
        <v>0</v>
      </c>
      <c r="BG17" s="30"/>
      <c r="BH17" s="30"/>
      <c r="BI17" s="30">
        <f>BG17-BH17</f>
        <v>0</v>
      </c>
      <c r="BJ17" s="30">
        <f t="shared" si="8"/>
        <v>260</v>
      </c>
      <c r="BK17" s="30">
        <f t="shared" si="9"/>
        <v>260</v>
      </c>
      <c r="BL17" s="16">
        <f t="shared" si="10"/>
        <v>0</v>
      </c>
      <c r="BM17" s="30"/>
      <c r="BN17" s="30"/>
      <c r="BO17" s="30"/>
      <c r="BP17" s="30">
        <f t="shared" si="11"/>
        <v>0</v>
      </c>
      <c r="BQ17" s="30"/>
      <c r="BR17" s="30"/>
      <c r="BS17" s="30">
        <f>BQ17-BR17</f>
        <v>0</v>
      </c>
      <c r="BT17" s="30"/>
      <c r="BU17" s="30">
        <v>260</v>
      </c>
      <c r="BV17" s="30">
        <v>260</v>
      </c>
      <c r="BW17" s="30">
        <f>BU17-BV17</f>
        <v>0</v>
      </c>
      <c r="BX17" s="30"/>
      <c r="BY17" s="30"/>
      <c r="BZ17" s="30"/>
      <c r="CA17" s="30"/>
      <c r="CB17" s="30">
        <f t="shared" si="15"/>
        <v>0</v>
      </c>
      <c r="CC17" s="31">
        <f t="shared" si="15"/>
        <v>0</v>
      </c>
      <c r="CD17" s="31"/>
      <c r="CE17" s="31"/>
      <c r="CF17" s="117"/>
      <c r="CG17" s="117"/>
      <c r="CH17" s="40"/>
      <c r="CI17" s="40"/>
      <c r="CJ17" s="40"/>
      <c r="CK17" s="40"/>
      <c r="CL17" s="40"/>
      <c r="CM17" s="40"/>
    </row>
    <row r="18" spans="1:91" s="20" customFormat="1" ht="73.5" customHeight="1">
      <c r="A18" s="3" t="s">
        <v>233</v>
      </c>
      <c r="B18" s="15">
        <f t="shared" si="0"/>
        <v>1</v>
      </c>
      <c r="C18" s="15">
        <f t="shared" si="12"/>
        <v>0</v>
      </c>
      <c r="D18" s="15">
        <f t="shared" si="12"/>
        <v>0</v>
      </c>
      <c r="E18" s="3"/>
      <c r="F18" s="3"/>
      <c r="G18" s="3"/>
      <c r="H18" s="3"/>
      <c r="I18" s="3"/>
      <c r="J18" s="3"/>
      <c r="K18" s="3"/>
      <c r="L18" s="3"/>
      <c r="M18" s="3"/>
      <c r="N18" s="3"/>
      <c r="O18" s="3">
        <f t="shared" si="4"/>
        <v>1</v>
      </c>
      <c r="P18" s="3"/>
      <c r="Q18" s="15"/>
      <c r="R18" s="15"/>
      <c r="S18" s="4"/>
      <c r="T18" s="4">
        <v>1</v>
      </c>
      <c r="U18" s="4"/>
      <c r="V18" s="4"/>
      <c r="W18" s="10">
        <f t="shared" si="13"/>
        <v>10500</v>
      </c>
      <c r="X18" s="16">
        <f t="shared" si="13"/>
        <v>10500</v>
      </c>
      <c r="Y18" s="16">
        <f t="shared" si="6"/>
        <v>0</v>
      </c>
      <c r="Z18" s="16">
        <f>AF18+AL18+AR18+BA18+BG18</f>
        <v>0</v>
      </c>
      <c r="AA18" s="37">
        <f t="shared" si="14"/>
        <v>0</v>
      </c>
      <c r="AB18" s="37">
        <f t="shared" si="14"/>
        <v>0</v>
      </c>
      <c r="AC18" s="37">
        <f t="shared" si="14"/>
        <v>0</v>
      </c>
      <c r="AD18" s="37">
        <f t="shared" si="14"/>
        <v>0</v>
      </c>
      <c r="AE18" s="10">
        <f t="shared" si="14"/>
        <v>0</v>
      </c>
      <c r="AF18" s="10"/>
      <c r="AG18" s="10"/>
      <c r="AH18" s="10">
        <f>AF18-AG18</f>
        <v>0</v>
      </c>
      <c r="AI18" s="16"/>
      <c r="AJ18" s="10"/>
      <c r="AK18" s="10">
        <f>AI18-AJ18</f>
        <v>0</v>
      </c>
      <c r="AL18" s="16"/>
      <c r="AM18" s="16"/>
      <c r="AN18" s="16">
        <f>AL18-AM18</f>
        <v>0</v>
      </c>
      <c r="AO18" s="16"/>
      <c r="AP18" s="16"/>
      <c r="AQ18" s="16">
        <f>AO18-AP18</f>
        <v>0</v>
      </c>
      <c r="AR18" s="16"/>
      <c r="AS18" s="16"/>
      <c r="AT18" s="16">
        <f t="shared" si="7"/>
        <v>0</v>
      </c>
      <c r="AU18" s="16"/>
      <c r="AV18" s="16"/>
      <c r="AW18" s="16">
        <f>AU18-AV18</f>
        <v>0</v>
      </c>
      <c r="AX18" s="16"/>
      <c r="AY18" s="16"/>
      <c r="AZ18" s="16">
        <f>AX18-AY18</f>
        <v>0</v>
      </c>
      <c r="BA18" s="16"/>
      <c r="BB18" s="16"/>
      <c r="BC18" s="16">
        <f>BA18-BB18</f>
        <v>0</v>
      </c>
      <c r="BD18" s="16"/>
      <c r="BE18" s="16"/>
      <c r="BF18" s="16">
        <f>BD18-BE18</f>
        <v>0</v>
      </c>
      <c r="BG18" s="16"/>
      <c r="BH18" s="16"/>
      <c r="BI18" s="16">
        <f>BG18-BH18</f>
        <v>0</v>
      </c>
      <c r="BJ18" s="16">
        <f t="shared" si="8"/>
        <v>10500</v>
      </c>
      <c r="BK18" s="16">
        <f t="shared" si="9"/>
        <v>10500</v>
      </c>
      <c r="BL18" s="16">
        <f t="shared" si="10"/>
        <v>0</v>
      </c>
      <c r="BM18" s="106"/>
      <c r="BN18" s="16"/>
      <c r="BO18" s="16"/>
      <c r="BP18" s="16">
        <f t="shared" si="11"/>
        <v>0</v>
      </c>
      <c r="BQ18" s="16"/>
      <c r="BR18" s="16"/>
      <c r="BS18" s="16">
        <f>BQ18-BR18</f>
        <v>0</v>
      </c>
      <c r="BT18" s="16"/>
      <c r="BU18" s="30">
        <v>10500</v>
      </c>
      <c r="BV18" s="30">
        <v>10500</v>
      </c>
      <c r="BW18" s="30"/>
      <c r="BX18" s="100"/>
      <c r="BY18" s="30"/>
      <c r="BZ18" s="30"/>
      <c r="CA18" s="30"/>
      <c r="CB18" s="30">
        <f t="shared" si="15"/>
        <v>0</v>
      </c>
      <c r="CC18" s="31">
        <f t="shared" si="15"/>
        <v>0</v>
      </c>
      <c r="CD18" s="31"/>
      <c r="CE18" s="10"/>
      <c r="CF18" s="40"/>
      <c r="CG18" s="40"/>
      <c r="CH18" s="40"/>
      <c r="CI18" s="40"/>
      <c r="CJ18" s="40"/>
      <c r="CK18" s="40"/>
      <c r="CL18" s="40"/>
      <c r="CM18" s="40"/>
    </row>
    <row r="19" spans="1:91" s="20" customFormat="1" ht="73.5" customHeight="1">
      <c r="A19" s="3" t="s">
        <v>234</v>
      </c>
      <c r="B19" s="15">
        <f t="shared" si="0"/>
        <v>1</v>
      </c>
      <c r="C19" s="15">
        <f t="shared" si="12"/>
        <v>0</v>
      </c>
      <c r="D19" s="15">
        <f t="shared" si="12"/>
        <v>0</v>
      </c>
      <c r="E19" s="3"/>
      <c r="F19" s="3"/>
      <c r="G19" s="3"/>
      <c r="H19" s="3"/>
      <c r="I19" s="3"/>
      <c r="J19" s="3"/>
      <c r="K19" s="3"/>
      <c r="L19" s="3"/>
      <c r="M19" s="3"/>
      <c r="N19" s="3"/>
      <c r="O19" s="3">
        <f t="shared" si="4"/>
        <v>1</v>
      </c>
      <c r="P19" s="3"/>
      <c r="Q19" s="15"/>
      <c r="R19" s="15"/>
      <c r="S19" s="4"/>
      <c r="T19" s="4">
        <v>1</v>
      </c>
      <c r="U19" s="4"/>
      <c r="V19" s="4"/>
      <c r="W19" s="10">
        <f t="shared" si="13"/>
        <v>0</v>
      </c>
      <c r="X19" s="16">
        <f t="shared" si="13"/>
        <v>0</v>
      </c>
      <c r="Y19" s="16">
        <f t="shared" si="6"/>
        <v>0</v>
      </c>
      <c r="Z19" s="16">
        <f>AF19+AL19+AR19+BA19+BG19</f>
        <v>0</v>
      </c>
      <c r="AA19" s="37">
        <f t="shared" si="14"/>
        <v>0</v>
      </c>
      <c r="AB19" s="37">
        <f t="shared" si="14"/>
        <v>0</v>
      </c>
      <c r="AC19" s="37">
        <f t="shared" si="14"/>
        <v>0</v>
      </c>
      <c r="AD19" s="37">
        <f t="shared" si="14"/>
        <v>0</v>
      </c>
      <c r="AE19" s="10">
        <f t="shared" si="14"/>
        <v>0</v>
      </c>
      <c r="AF19" s="10"/>
      <c r="AG19" s="10"/>
      <c r="AH19" s="10">
        <f>AF19-AG19</f>
        <v>0</v>
      </c>
      <c r="AI19" s="16"/>
      <c r="AJ19" s="10"/>
      <c r="AK19" s="10">
        <f>AI19-AJ19</f>
        <v>0</v>
      </c>
      <c r="AL19" s="16"/>
      <c r="AM19" s="16"/>
      <c r="AN19" s="16">
        <f>AL19-AM19</f>
        <v>0</v>
      </c>
      <c r="AO19" s="16"/>
      <c r="AP19" s="16"/>
      <c r="AQ19" s="16">
        <f>AO19-AP19</f>
        <v>0</v>
      </c>
      <c r="AR19" s="16"/>
      <c r="AS19" s="16"/>
      <c r="AT19" s="16">
        <f t="shared" si="7"/>
        <v>0</v>
      </c>
      <c r="AU19" s="16"/>
      <c r="AV19" s="16"/>
      <c r="AW19" s="16"/>
      <c r="AX19" s="16"/>
      <c r="AY19" s="16"/>
      <c r="AZ19" s="16"/>
      <c r="BA19" s="16"/>
      <c r="BB19" s="16"/>
      <c r="BC19" s="16"/>
      <c r="BD19" s="16"/>
      <c r="BE19" s="16"/>
      <c r="BF19" s="16"/>
      <c r="BG19" s="16"/>
      <c r="BH19" s="16"/>
      <c r="BI19" s="16"/>
      <c r="BJ19" s="16">
        <f t="shared" si="8"/>
        <v>0</v>
      </c>
      <c r="BK19" s="16">
        <f t="shared" si="9"/>
        <v>0</v>
      </c>
      <c r="BL19" s="16">
        <f t="shared" si="10"/>
        <v>0</v>
      </c>
      <c r="BM19" s="106"/>
      <c r="BN19" s="16"/>
      <c r="BO19" s="16"/>
      <c r="BP19" s="16">
        <f t="shared" si="11"/>
        <v>0</v>
      </c>
      <c r="BQ19" s="16"/>
      <c r="BR19" s="16"/>
      <c r="BS19" s="16">
        <f aca="true" t="shared" si="16" ref="BS19:BS29">BQ19-BR19</f>
        <v>0</v>
      </c>
      <c r="BT19" s="16"/>
      <c r="BU19" s="30"/>
      <c r="BV19" s="30"/>
      <c r="BW19" s="30"/>
      <c r="BX19" s="100"/>
      <c r="BY19" s="30"/>
      <c r="BZ19" s="30"/>
      <c r="CA19" s="30"/>
      <c r="CB19" s="30">
        <f t="shared" si="15"/>
        <v>0</v>
      </c>
      <c r="CC19" s="31">
        <f t="shared" si="15"/>
        <v>0</v>
      </c>
      <c r="CD19" s="31"/>
      <c r="CE19" s="10"/>
      <c r="CF19" s="40"/>
      <c r="CG19" s="40"/>
      <c r="CH19" s="40"/>
      <c r="CI19" s="40"/>
      <c r="CJ19" s="40"/>
      <c r="CK19" s="40"/>
      <c r="CL19" s="40"/>
      <c r="CM19" s="40"/>
    </row>
    <row r="20" spans="1:91" s="20" customFormat="1" ht="73.5" customHeight="1">
      <c r="A20" s="3" t="s">
        <v>235</v>
      </c>
      <c r="B20" s="15">
        <f t="shared" si="0"/>
        <v>1</v>
      </c>
      <c r="C20" s="15">
        <f t="shared" si="12"/>
        <v>1</v>
      </c>
      <c r="D20" s="15">
        <f t="shared" si="12"/>
        <v>0</v>
      </c>
      <c r="E20" s="3"/>
      <c r="F20" s="3"/>
      <c r="G20" s="3"/>
      <c r="H20" s="3"/>
      <c r="I20" s="3">
        <v>1</v>
      </c>
      <c r="J20" s="3"/>
      <c r="K20" s="3"/>
      <c r="L20" s="3"/>
      <c r="M20" s="3"/>
      <c r="N20" s="3"/>
      <c r="O20" s="3">
        <f t="shared" si="4"/>
        <v>0</v>
      </c>
      <c r="P20" s="3"/>
      <c r="Q20" s="15"/>
      <c r="R20" s="15"/>
      <c r="S20" s="4"/>
      <c r="T20" s="4"/>
      <c r="U20" s="4"/>
      <c r="V20" s="4"/>
      <c r="W20" s="10">
        <f t="shared" si="13"/>
        <v>3000</v>
      </c>
      <c r="X20" s="16">
        <f t="shared" si="13"/>
        <v>2985</v>
      </c>
      <c r="Y20" s="16">
        <f t="shared" si="6"/>
        <v>15</v>
      </c>
      <c r="Z20" s="16">
        <f>AF20+AL20+AR20+BA20+BG20</f>
        <v>3000</v>
      </c>
      <c r="AA20" s="37">
        <f t="shared" si="14"/>
        <v>2985</v>
      </c>
      <c r="AB20" s="37">
        <f t="shared" si="14"/>
        <v>15</v>
      </c>
      <c r="AC20" s="37">
        <f t="shared" si="14"/>
        <v>0</v>
      </c>
      <c r="AD20" s="37">
        <f t="shared" si="14"/>
        <v>0</v>
      </c>
      <c r="AE20" s="10">
        <f t="shared" si="14"/>
        <v>0</v>
      </c>
      <c r="AF20" s="10"/>
      <c r="AG20" s="10"/>
      <c r="AH20" s="10">
        <f>AF20-AG20</f>
        <v>0</v>
      </c>
      <c r="AI20" s="16"/>
      <c r="AJ20" s="10"/>
      <c r="AK20" s="10">
        <f>AI20-AJ20</f>
        <v>0</v>
      </c>
      <c r="AL20" s="16"/>
      <c r="AM20" s="16"/>
      <c r="AN20" s="16">
        <f>AL20-AM20</f>
        <v>0</v>
      </c>
      <c r="AO20" s="16"/>
      <c r="AP20" s="16"/>
      <c r="AQ20" s="16">
        <f>AO20-AP20</f>
        <v>0</v>
      </c>
      <c r="AR20" s="16">
        <v>3000</v>
      </c>
      <c r="AS20" s="16">
        <v>2985</v>
      </c>
      <c r="AT20" s="16">
        <f t="shared" si="7"/>
        <v>15</v>
      </c>
      <c r="AU20" s="16"/>
      <c r="AV20" s="16"/>
      <c r="AW20" s="16"/>
      <c r="AX20" s="16"/>
      <c r="AY20" s="16"/>
      <c r="AZ20" s="16"/>
      <c r="BA20" s="16"/>
      <c r="BB20" s="16"/>
      <c r="BC20" s="16"/>
      <c r="BD20" s="16"/>
      <c r="BE20" s="16"/>
      <c r="BF20" s="16"/>
      <c r="BG20" s="16"/>
      <c r="BH20" s="16"/>
      <c r="BI20" s="16"/>
      <c r="BJ20" s="16">
        <f t="shared" si="8"/>
        <v>0</v>
      </c>
      <c r="BK20" s="16">
        <f t="shared" si="9"/>
        <v>0</v>
      </c>
      <c r="BL20" s="16">
        <f t="shared" si="10"/>
        <v>0</v>
      </c>
      <c r="BM20" s="106"/>
      <c r="BN20" s="16"/>
      <c r="BO20" s="16"/>
      <c r="BP20" s="16">
        <f t="shared" si="11"/>
        <v>0</v>
      </c>
      <c r="BQ20" s="16"/>
      <c r="BR20" s="16"/>
      <c r="BS20" s="16">
        <f t="shared" si="16"/>
        <v>0</v>
      </c>
      <c r="BT20" s="16"/>
      <c r="BU20" s="30"/>
      <c r="BV20" s="30"/>
      <c r="BW20" s="30"/>
      <c r="BX20" s="100"/>
      <c r="BY20" s="30"/>
      <c r="BZ20" s="30"/>
      <c r="CA20" s="30"/>
      <c r="CB20" s="30">
        <f t="shared" si="15"/>
        <v>2</v>
      </c>
      <c r="CC20" s="31">
        <f t="shared" si="15"/>
        <v>2</v>
      </c>
      <c r="CD20" s="31"/>
      <c r="CE20" s="10"/>
      <c r="CF20" s="40"/>
      <c r="CG20" s="40"/>
      <c r="CH20" s="40">
        <v>2</v>
      </c>
      <c r="CI20" s="40">
        <v>2</v>
      </c>
      <c r="CJ20" s="40"/>
      <c r="CK20" s="40"/>
      <c r="CL20" s="40"/>
      <c r="CM20" s="40"/>
    </row>
    <row r="21" spans="1:91" s="20" customFormat="1" ht="73.5" customHeight="1">
      <c r="A21" s="3" t="s">
        <v>238</v>
      </c>
      <c r="B21" s="15">
        <f t="shared" si="0"/>
        <v>1</v>
      </c>
      <c r="C21" s="15">
        <f t="shared" si="12"/>
        <v>0</v>
      </c>
      <c r="D21" s="15">
        <f t="shared" si="12"/>
        <v>0</v>
      </c>
      <c r="E21" s="3"/>
      <c r="F21" s="3"/>
      <c r="G21" s="3"/>
      <c r="H21" s="3"/>
      <c r="I21" s="3"/>
      <c r="J21" s="3"/>
      <c r="K21" s="3"/>
      <c r="L21" s="3"/>
      <c r="M21" s="3"/>
      <c r="N21" s="3"/>
      <c r="O21" s="3">
        <f t="shared" si="4"/>
        <v>1</v>
      </c>
      <c r="P21" s="3">
        <v>1</v>
      </c>
      <c r="Q21" s="15"/>
      <c r="R21" s="15"/>
      <c r="S21" s="4"/>
      <c r="T21" s="4"/>
      <c r="U21" s="4">
        <v>0</v>
      </c>
      <c r="V21" s="4"/>
      <c r="W21" s="10">
        <f t="shared" si="13"/>
        <v>2194.6</v>
      </c>
      <c r="X21" s="16">
        <f t="shared" si="13"/>
        <v>2194.6</v>
      </c>
      <c r="Y21" s="16">
        <f t="shared" si="6"/>
        <v>0</v>
      </c>
      <c r="Z21" s="16"/>
      <c r="AA21" s="37"/>
      <c r="AB21" s="37"/>
      <c r="AC21" s="37"/>
      <c r="AD21" s="37"/>
      <c r="AE21" s="10"/>
      <c r="AF21" s="10"/>
      <c r="AG21" s="10"/>
      <c r="AH21" s="10"/>
      <c r="AI21" s="16"/>
      <c r="AJ21" s="10"/>
      <c r="AK21" s="10"/>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f t="shared" si="8"/>
        <v>2194.6</v>
      </c>
      <c r="BK21" s="16">
        <f t="shared" si="9"/>
        <v>2194.6</v>
      </c>
      <c r="BL21" s="16">
        <f t="shared" si="10"/>
        <v>0</v>
      </c>
      <c r="BM21" s="106">
        <v>2194.6</v>
      </c>
      <c r="BN21" s="16"/>
      <c r="BO21" s="16"/>
      <c r="BP21" s="16"/>
      <c r="BQ21" s="16"/>
      <c r="BR21" s="16"/>
      <c r="BS21" s="16">
        <f t="shared" si="16"/>
        <v>0</v>
      </c>
      <c r="BT21" s="16"/>
      <c r="BU21" s="30"/>
      <c r="BV21" s="30"/>
      <c r="BW21" s="30"/>
      <c r="BX21" s="100"/>
      <c r="BY21" s="30"/>
      <c r="BZ21" s="30"/>
      <c r="CA21" s="30"/>
      <c r="CB21" s="30"/>
      <c r="CC21" s="31"/>
      <c r="CD21" s="31"/>
      <c r="CE21" s="10"/>
      <c r="CF21" s="40"/>
      <c r="CG21" s="40"/>
      <c r="CH21" s="40"/>
      <c r="CI21" s="40"/>
      <c r="CJ21" s="40"/>
      <c r="CK21" s="40"/>
      <c r="CL21" s="40"/>
      <c r="CM21" s="40"/>
    </row>
    <row r="22" spans="1:91" s="20" customFormat="1" ht="73.5" customHeight="1">
      <c r="A22" s="3" t="s">
        <v>148</v>
      </c>
      <c r="B22" s="15">
        <f t="shared" si="0"/>
        <v>1</v>
      </c>
      <c r="C22" s="15">
        <f t="shared" si="12"/>
        <v>0</v>
      </c>
      <c r="D22" s="15">
        <f t="shared" si="12"/>
        <v>0</v>
      </c>
      <c r="E22" s="3"/>
      <c r="F22" s="3"/>
      <c r="G22" s="3"/>
      <c r="H22" s="3"/>
      <c r="I22" s="3"/>
      <c r="J22" s="3"/>
      <c r="K22" s="3"/>
      <c r="L22" s="3"/>
      <c r="M22" s="3"/>
      <c r="N22" s="3"/>
      <c r="O22" s="3">
        <f t="shared" si="4"/>
        <v>1</v>
      </c>
      <c r="P22" s="3">
        <v>1</v>
      </c>
      <c r="Q22" s="15"/>
      <c r="R22" s="15"/>
      <c r="S22" s="4"/>
      <c r="T22" s="4"/>
      <c r="U22" s="4"/>
      <c r="V22" s="4"/>
      <c r="W22" s="10">
        <f t="shared" si="13"/>
        <v>34.7</v>
      </c>
      <c r="X22" s="16">
        <f t="shared" si="13"/>
        <v>34.7</v>
      </c>
      <c r="Y22" s="16">
        <f t="shared" si="6"/>
        <v>0</v>
      </c>
      <c r="Z22" s="16"/>
      <c r="AA22" s="37"/>
      <c r="AB22" s="37"/>
      <c r="AC22" s="37"/>
      <c r="AD22" s="37"/>
      <c r="AE22" s="10"/>
      <c r="AF22" s="10"/>
      <c r="AG22" s="10"/>
      <c r="AH22" s="10"/>
      <c r="AI22" s="16"/>
      <c r="AJ22" s="10"/>
      <c r="AK22" s="10"/>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f t="shared" si="8"/>
        <v>34.7</v>
      </c>
      <c r="BK22" s="16">
        <f t="shared" si="9"/>
        <v>34.7</v>
      </c>
      <c r="BL22" s="16">
        <f t="shared" si="10"/>
        <v>0</v>
      </c>
      <c r="BM22" s="106">
        <v>34.7</v>
      </c>
      <c r="BN22" s="16"/>
      <c r="BO22" s="16"/>
      <c r="BP22" s="16"/>
      <c r="BQ22" s="16"/>
      <c r="BR22" s="16"/>
      <c r="BS22" s="16">
        <f t="shared" si="16"/>
        <v>0</v>
      </c>
      <c r="BT22" s="16"/>
      <c r="BU22" s="30"/>
      <c r="BV22" s="30"/>
      <c r="BW22" s="30"/>
      <c r="BX22" s="100"/>
      <c r="BY22" s="30"/>
      <c r="BZ22" s="30"/>
      <c r="CA22" s="30"/>
      <c r="CB22" s="30"/>
      <c r="CC22" s="31"/>
      <c r="CD22" s="31"/>
      <c r="CE22" s="10"/>
      <c r="CF22" s="40"/>
      <c r="CG22" s="40"/>
      <c r="CH22" s="40"/>
      <c r="CI22" s="40"/>
      <c r="CJ22" s="40"/>
      <c r="CK22" s="40"/>
      <c r="CL22" s="40"/>
      <c r="CM22" s="40"/>
    </row>
    <row r="23" spans="1:91" s="20" customFormat="1" ht="73.5" customHeight="1">
      <c r="A23" s="3" t="s">
        <v>239</v>
      </c>
      <c r="B23" s="15">
        <f t="shared" si="0"/>
        <v>1</v>
      </c>
      <c r="C23" s="15">
        <f t="shared" si="12"/>
        <v>0</v>
      </c>
      <c r="D23" s="15">
        <f t="shared" si="12"/>
        <v>0</v>
      </c>
      <c r="E23" s="3"/>
      <c r="F23" s="3"/>
      <c r="G23" s="3"/>
      <c r="H23" s="3"/>
      <c r="I23" s="3"/>
      <c r="J23" s="3"/>
      <c r="K23" s="3"/>
      <c r="L23" s="3"/>
      <c r="M23" s="3"/>
      <c r="N23" s="3"/>
      <c r="O23" s="3">
        <f t="shared" si="4"/>
        <v>1</v>
      </c>
      <c r="P23" s="3">
        <v>1</v>
      </c>
      <c r="Q23" s="15"/>
      <c r="R23" s="15"/>
      <c r="S23" s="4"/>
      <c r="T23" s="4"/>
      <c r="U23" s="4"/>
      <c r="V23" s="4"/>
      <c r="W23" s="10">
        <f t="shared" si="13"/>
        <v>35.5</v>
      </c>
      <c r="X23" s="16">
        <f t="shared" si="13"/>
        <v>35.5</v>
      </c>
      <c r="Y23" s="16">
        <f t="shared" si="6"/>
        <v>0</v>
      </c>
      <c r="Z23" s="16"/>
      <c r="AA23" s="37"/>
      <c r="AB23" s="37"/>
      <c r="AC23" s="37"/>
      <c r="AD23" s="37"/>
      <c r="AE23" s="10"/>
      <c r="AF23" s="10"/>
      <c r="AG23" s="10"/>
      <c r="AH23" s="10"/>
      <c r="AI23" s="16"/>
      <c r="AJ23" s="10"/>
      <c r="AK23" s="10"/>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f t="shared" si="8"/>
        <v>35.5</v>
      </c>
      <c r="BK23" s="16">
        <f t="shared" si="9"/>
        <v>35.5</v>
      </c>
      <c r="BL23" s="16">
        <f t="shared" si="10"/>
        <v>0</v>
      </c>
      <c r="BM23" s="106">
        <v>35.5</v>
      </c>
      <c r="BN23" s="16"/>
      <c r="BO23" s="16"/>
      <c r="BP23" s="16"/>
      <c r="BQ23" s="16"/>
      <c r="BR23" s="16"/>
      <c r="BS23" s="16">
        <f t="shared" si="16"/>
        <v>0</v>
      </c>
      <c r="BT23" s="16"/>
      <c r="BU23" s="30"/>
      <c r="BV23" s="30"/>
      <c r="BW23" s="30"/>
      <c r="BX23" s="100"/>
      <c r="BY23" s="30"/>
      <c r="BZ23" s="30"/>
      <c r="CA23" s="30"/>
      <c r="CB23" s="30"/>
      <c r="CC23" s="31"/>
      <c r="CD23" s="31"/>
      <c r="CE23" s="10"/>
      <c r="CF23" s="40"/>
      <c r="CG23" s="40"/>
      <c r="CH23" s="40"/>
      <c r="CI23" s="40"/>
      <c r="CJ23" s="40"/>
      <c r="CK23" s="40"/>
      <c r="CL23" s="40"/>
      <c r="CM23" s="40"/>
    </row>
    <row r="24" spans="1:91" s="20" customFormat="1" ht="73.5" customHeight="1">
      <c r="A24" s="3" t="s">
        <v>240</v>
      </c>
      <c r="B24" s="15">
        <f t="shared" si="0"/>
        <v>1</v>
      </c>
      <c r="C24" s="15">
        <f t="shared" si="12"/>
        <v>0</v>
      </c>
      <c r="D24" s="15">
        <f t="shared" si="12"/>
        <v>0</v>
      </c>
      <c r="E24" s="3"/>
      <c r="F24" s="3"/>
      <c r="G24" s="3"/>
      <c r="H24" s="3"/>
      <c r="I24" s="3"/>
      <c r="J24" s="3"/>
      <c r="K24" s="3"/>
      <c r="L24" s="3"/>
      <c r="M24" s="3"/>
      <c r="N24" s="3"/>
      <c r="O24" s="3">
        <f t="shared" si="4"/>
        <v>1</v>
      </c>
      <c r="P24" s="3">
        <v>1</v>
      </c>
      <c r="Q24" s="15"/>
      <c r="R24" s="15"/>
      <c r="S24" s="4"/>
      <c r="T24" s="4"/>
      <c r="U24" s="4"/>
      <c r="V24" s="4"/>
      <c r="W24" s="10">
        <f t="shared" si="13"/>
        <v>150</v>
      </c>
      <c r="X24" s="16">
        <f t="shared" si="13"/>
        <v>150</v>
      </c>
      <c r="Y24" s="16">
        <f t="shared" si="6"/>
        <v>0</v>
      </c>
      <c r="Z24" s="16"/>
      <c r="AA24" s="37"/>
      <c r="AB24" s="37"/>
      <c r="AC24" s="37"/>
      <c r="AD24" s="37"/>
      <c r="AE24" s="10"/>
      <c r="AF24" s="10"/>
      <c r="AG24" s="10"/>
      <c r="AH24" s="10"/>
      <c r="AI24" s="16"/>
      <c r="AJ24" s="10"/>
      <c r="AK24" s="10"/>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f t="shared" si="8"/>
        <v>150</v>
      </c>
      <c r="BK24" s="16">
        <f t="shared" si="9"/>
        <v>150</v>
      </c>
      <c r="BL24" s="16">
        <f t="shared" si="10"/>
        <v>0</v>
      </c>
      <c r="BM24" s="106">
        <v>150</v>
      </c>
      <c r="BN24" s="16"/>
      <c r="BO24" s="16"/>
      <c r="BP24" s="16"/>
      <c r="BQ24" s="16"/>
      <c r="BR24" s="16"/>
      <c r="BS24" s="16">
        <f t="shared" si="16"/>
        <v>0</v>
      </c>
      <c r="BT24" s="16"/>
      <c r="BU24" s="30"/>
      <c r="BV24" s="30"/>
      <c r="BW24" s="30"/>
      <c r="BX24" s="100"/>
      <c r="BY24" s="30"/>
      <c r="BZ24" s="30"/>
      <c r="CA24" s="30"/>
      <c r="CB24" s="30"/>
      <c r="CC24" s="31"/>
      <c r="CD24" s="31"/>
      <c r="CE24" s="10"/>
      <c r="CF24" s="40"/>
      <c r="CG24" s="40"/>
      <c r="CH24" s="40"/>
      <c r="CI24" s="40"/>
      <c r="CJ24" s="40"/>
      <c r="CK24" s="40"/>
      <c r="CL24" s="40"/>
      <c r="CM24" s="40"/>
    </row>
    <row r="25" spans="1:91" s="20" customFormat="1" ht="73.5" customHeight="1">
      <c r="A25" s="3" t="s">
        <v>241</v>
      </c>
      <c r="B25" s="15">
        <f t="shared" si="0"/>
        <v>6</v>
      </c>
      <c r="C25" s="15">
        <f t="shared" si="12"/>
        <v>0</v>
      </c>
      <c r="D25" s="15">
        <f t="shared" si="12"/>
        <v>0</v>
      </c>
      <c r="E25" s="3"/>
      <c r="F25" s="3"/>
      <c r="G25" s="3"/>
      <c r="H25" s="3"/>
      <c r="I25" s="3"/>
      <c r="J25" s="3"/>
      <c r="K25" s="3"/>
      <c r="L25" s="3"/>
      <c r="M25" s="3"/>
      <c r="N25" s="3"/>
      <c r="O25" s="3">
        <f t="shared" si="4"/>
        <v>6</v>
      </c>
      <c r="P25" s="3"/>
      <c r="Q25" s="15"/>
      <c r="R25" s="15"/>
      <c r="S25" s="4"/>
      <c r="T25" s="4"/>
      <c r="U25" s="4">
        <v>6</v>
      </c>
      <c r="V25" s="4"/>
      <c r="W25" s="10">
        <f t="shared" si="13"/>
        <v>274.54</v>
      </c>
      <c r="X25" s="16">
        <f t="shared" si="13"/>
        <v>274.54</v>
      </c>
      <c r="Y25" s="16">
        <f t="shared" si="6"/>
        <v>0</v>
      </c>
      <c r="Z25" s="16"/>
      <c r="AA25" s="37"/>
      <c r="AB25" s="37"/>
      <c r="AC25" s="37"/>
      <c r="AD25" s="37"/>
      <c r="AE25" s="10"/>
      <c r="AF25" s="10"/>
      <c r="AG25" s="10"/>
      <c r="AH25" s="10"/>
      <c r="AI25" s="16"/>
      <c r="AJ25" s="10"/>
      <c r="AK25" s="10"/>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f t="shared" si="8"/>
        <v>274.54</v>
      </c>
      <c r="BK25" s="16">
        <f t="shared" si="9"/>
        <v>274.54</v>
      </c>
      <c r="BL25" s="16">
        <f t="shared" si="10"/>
        <v>0</v>
      </c>
      <c r="BM25" s="106"/>
      <c r="BN25" s="16"/>
      <c r="BO25" s="16"/>
      <c r="BP25" s="16"/>
      <c r="BQ25" s="16"/>
      <c r="BR25" s="16"/>
      <c r="BS25" s="16">
        <f t="shared" si="16"/>
        <v>0</v>
      </c>
      <c r="BT25" s="16"/>
      <c r="BU25" s="30"/>
      <c r="BV25" s="30"/>
      <c r="BW25" s="30"/>
      <c r="BX25" s="100">
        <v>274.54</v>
      </c>
      <c r="BY25" s="30"/>
      <c r="BZ25" s="30"/>
      <c r="CA25" s="30"/>
      <c r="CB25" s="30"/>
      <c r="CC25" s="31"/>
      <c r="CD25" s="31"/>
      <c r="CE25" s="10"/>
      <c r="CF25" s="40"/>
      <c r="CG25" s="40"/>
      <c r="CH25" s="40"/>
      <c r="CI25" s="40"/>
      <c r="CJ25" s="40"/>
      <c r="CK25" s="40"/>
      <c r="CL25" s="40"/>
      <c r="CM25" s="40"/>
    </row>
    <row r="26" spans="1:91" s="20" customFormat="1" ht="95.25" customHeight="1">
      <c r="A26" s="3" t="s">
        <v>242</v>
      </c>
      <c r="B26" s="15">
        <f t="shared" si="0"/>
        <v>1</v>
      </c>
      <c r="C26" s="15">
        <f t="shared" si="12"/>
        <v>0</v>
      </c>
      <c r="D26" s="15">
        <f t="shared" si="12"/>
        <v>0</v>
      </c>
      <c r="E26" s="3"/>
      <c r="F26" s="3"/>
      <c r="G26" s="3"/>
      <c r="H26" s="3"/>
      <c r="I26" s="3"/>
      <c r="J26" s="3"/>
      <c r="K26" s="3"/>
      <c r="L26" s="3"/>
      <c r="M26" s="3"/>
      <c r="N26" s="3"/>
      <c r="O26" s="3">
        <f t="shared" si="4"/>
        <v>1</v>
      </c>
      <c r="P26" s="3"/>
      <c r="Q26" s="15"/>
      <c r="R26" s="15"/>
      <c r="S26" s="4"/>
      <c r="T26" s="4"/>
      <c r="U26" s="4">
        <v>1</v>
      </c>
      <c r="V26" s="4"/>
      <c r="W26" s="10">
        <f t="shared" si="13"/>
        <v>397</v>
      </c>
      <c r="X26" s="16">
        <f t="shared" si="13"/>
        <v>397</v>
      </c>
      <c r="Y26" s="16">
        <f t="shared" si="6"/>
        <v>0</v>
      </c>
      <c r="Z26" s="16"/>
      <c r="AA26" s="37"/>
      <c r="AB26" s="37"/>
      <c r="AC26" s="37"/>
      <c r="AD26" s="37"/>
      <c r="AE26" s="10"/>
      <c r="AF26" s="10"/>
      <c r="AG26" s="10"/>
      <c r="AH26" s="10"/>
      <c r="AI26" s="16"/>
      <c r="AJ26" s="10"/>
      <c r="AK26" s="10"/>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f t="shared" si="8"/>
        <v>397</v>
      </c>
      <c r="BK26" s="16">
        <f t="shared" si="9"/>
        <v>397</v>
      </c>
      <c r="BL26" s="16">
        <f t="shared" si="10"/>
        <v>0</v>
      </c>
      <c r="BM26" s="106"/>
      <c r="BN26" s="16"/>
      <c r="BO26" s="16"/>
      <c r="BP26" s="16"/>
      <c r="BQ26" s="16"/>
      <c r="BR26" s="16"/>
      <c r="BS26" s="16">
        <f t="shared" si="16"/>
        <v>0</v>
      </c>
      <c r="BT26" s="16"/>
      <c r="BU26" s="30"/>
      <c r="BV26" s="30"/>
      <c r="BW26" s="30"/>
      <c r="BX26" s="100">
        <v>397</v>
      </c>
      <c r="BY26" s="30"/>
      <c r="BZ26" s="30"/>
      <c r="CA26" s="30"/>
      <c r="CB26" s="30"/>
      <c r="CC26" s="31"/>
      <c r="CD26" s="31"/>
      <c r="CE26" s="10"/>
      <c r="CF26" s="40"/>
      <c r="CG26" s="40"/>
      <c r="CH26" s="40"/>
      <c r="CI26" s="40"/>
      <c r="CJ26" s="40"/>
      <c r="CK26" s="40"/>
      <c r="CL26" s="40"/>
      <c r="CM26" s="40"/>
    </row>
    <row r="27" spans="1:91" s="20" customFormat="1" ht="95.25" customHeight="1">
      <c r="A27" s="3" t="s">
        <v>243</v>
      </c>
      <c r="B27" s="15">
        <f t="shared" si="0"/>
        <v>1</v>
      </c>
      <c r="C27" s="15">
        <f t="shared" si="12"/>
        <v>0</v>
      </c>
      <c r="D27" s="15">
        <f t="shared" si="12"/>
        <v>0</v>
      </c>
      <c r="E27" s="3"/>
      <c r="F27" s="3"/>
      <c r="G27" s="3"/>
      <c r="H27" s="3"/>
      <c r="I27" s="3"/>
      <c r="J27" s="3"/>
      <c r="K27" s="3"/>
      <c r="L27" s="3"/>
      <c r="M27" s="3"/>
      <c r="N27" s="3"/>
      <c r="O27" s="3">
        <f t="shared" si="4"/>
        <v>1</v>
      </c>
      <c r="P27" s="3"/>
      <c r="Q27" s="15"/>
      <c r="R27" s="15"/>
      <c r="S27" s="4"/>
      <c r="T27" s="4"/>
      <c r="U27" s="4">
        <v>1</v>
      </c>
      <c r="V27" s="4"/>
      <c r="W27" s="10">
        <f t="shared" si="13"/>
        <v>679</v>
      </c>
      <c r="X27" s="16">
        <f t="shared" si="13"/>
        <v>679</v>
      </c>
      <c r="Y27" s="16">
        <f t="shared" si="6"/>
        <v>0</v>
      </c>
      <c r="Z27" s="16"/>
      <c r="AA27" s="37"/>
      <c r="AB27" s="37"/>
      <c r="AC27" s="37"/>
      <c r="AD27" s="37"/>
      <c r="AE27" s="10"/>
      <c r="AF27" s="10"/>
      <c r="AG27" s="10"/>
      <c r="AH27" s="10"/>
      <c r="AI27" s="16"/>
      <c r="AJ27" s="10"/>
      <c r="AK27" s="10"/>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f t="shared" si="8"/>
        <v>679</v>
      </c>
      <c r="BK27" s="16">
        <f t="shared" si="9"/>
        <v>679</v>
      </c>
      <c r="BL27" s="16">
        <f t="shared" si="10"/>
        <v>0</v>
      </c>
      <c r="BM27" s="106"/>
      <c r="BN27" s="16"/>
      <c r="BO27" s="16"/>
      <c r="BP27" s="16"/>
      <c r="BQ27" s="16"/>
      <c r="BR27" s="16"/>
      <c r="BS27" s="16">
        <f t="shared" si="16"/>
        <v>0</v>
      </c>
      <c r="BT27" s="16"/>
      <c r="BU27" s="30"/>
      <c r="BV27" s="30"/>
      <c r="BW27" s="30"/>
      <c r="BX27" s="100">
        <v>679</v>
      </c>
      <c r="BY27" s="30"/>
      <c r="BZ27" s="30"/>
      <c r="CA27" s="30"/>
      <c r="CB27" s="30"/>
      <c r="CC27" s="31"/>
      <c r="CD27" s="31"/>
      <c r="CE27" s="10"/>
      <c r="CF27" s="40"/>
      <c r="CG27" s="40"/>
      <c r="CH27" s="40"/>
      <c r="CI27" s="40"/>
      <c r="CJ27" s="40"/>
      <c r="CK27" s="40"/>
      <c r="CL27" s="40"/>
      <c r="CM27" s="40"/>
    </row>
    <row r="28" spans="1:91" s="20" customFormat="1" ht="73.5" customHeight="1">
      <c r="A28" s="3" t="s">
        <v>238</v>
      </c>
      <c r="B28" s="15">
        <f t="shared" si="0"/>
        <v>1</v>
      </c>
      <c r="C28" s="15">
        <f t="shared" si="12"/>
        <v>0</v>
      </c>
      <c r="D28" s="15">
        <f t="shared" si="12"/>
        <v>0</v>
      </c>
      <c r="E28" s="3"/>
      <c r="F28" s="3"/>
      <c r="G28" s="3"/>
      <c r="H28" s="3"/>
      <c r="I28" s="3"/>
      <c r="J28" s="3"/>
      <c r="K28" s="3"/>
      <c r="L28" s="3"/>
      <c r="M28" s="3"/>
      <c r="N28" s="3"/>
      <c r="O28" s="3">
        <f t="shared" si="4"/>
        <v>1</v>
      </c>
      <c r="P28" s="3">
        <v>1</v>
      </c>
      <c r="Q28" s="15"/>
      <c r="R28" s="15"/>
      <c r="S28" s="4"/>
      <c r="T28" s="4"/>
      <c r="U28" s="4">
        <v>0</v>
      </c>
      <c r="V28" s="4"/>
      <c r="W28" s="10">
        <f t="shared" si="13"/>
        <v>14768.5</v>
      </c>
      <c r="X28" s="16">
        <f t="shared" si="13"/>
        <v>14768.5</v>
      </c>
      <c r="Y28" s="16">
        <f t="shared" si="6"/>
        <v>0</v>
      </c>
      <c r="Z28" s="16"/>
      <c r="AA28" s="37"/>
      <c r="AB28" s="37"/>
      <c r="AC28" s="37"/>
      <c r="AD28" s="37"/>
      <c r="AE28" s="10"/>
      <c r="AF28" s="10"/>
      <c r="AG28" s="10"/>
      <c r="AH28" s="10"/>
      <c r="AI28" s="16"/>
      <c r="AJ28" s="10"/>
      <c r="AK28" s="10"/>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f t="shared" si="8"/>
        <v>14768.5</v>
      </c>
      <c r="BK28" s="16">
        <f t="shared" si="9"/>
        <v>14768.5</v>
      </c>
      <c r="BL28" s="16">
        <f t="shared" si="10"/>
        <v>0</v>
      </c>
      <c r="BM28" s="106">
        <v>14768.5</v>
      </c>
      <c r="BN28" s="16"/>
      <c r="BO28" s="16"/>
      <c r="BP28" s="16">
        <f t="shared" si="11"/>
        <v>0</v>
      </c>
      <c r="BQ28" s="16"/>
      <c r="BR28" s="16"/>
      <c r="BS28" s="16">
        <f t="shared" si="16"/>
        <v>0</v>
      </c>
      <c r="BT28" s="16"/>
      <c r="BU28" s="30"/>
      <c r="BV28" s="30"/>
      <c r="BW28" s="30"/>
      <c r="BX28" s="100"/>
      <c r="BY28" s="30"/>
      <c r="BZ28" s="30"/>
      <c r="CA28" s="30"/>
      <c r="CB28" s="30"/>
      <c r="CC28" s="31"/>
      <c r="CD28" s="31"/>
      <c r="CE28" s="10"/>
      <c r="CF28" s="40"/>
      <c r="CG28" s="40"/>
      <c r="CH28" s="40"/>
      <c r="CI28" s="40"/>
      <c r="CJ28" s="40"/>
      <c r="CK28" s="40"/>
      <c r="CL28" s="40"/>
      <c r="CM28" s="40"/>
    </row>
    <row r="29" spans="1:91" s="20" customFormat="1" ht="73.5" customHeight="1">
      <c r="A29" s="3"/>
      <c r="B29" s="15">
        <f t="shared" si="0"/>
        <v>218</v>
      </c>
      <c r="C29" s="15">
        <f t="shared" si="12"/>
        <v>0</v>
      </c>
      <c r="D29" s="15">
        <f t="shared" si="12"/>
        <v>0</v>
      </c>
      <c r="E29" s="3"/>
      <c r="F29" s="3"/>
      <c r="G29" s="3"/>
      <c r="H29" s="3"/>
      <c r="I29" s="3"/>
      <c r="J29" s="3"/>
      <c r="K29" s="3"/>
      <c r="L29" s="3"/>
      <c r="M29" s="3"/>
      <c r="N29" s="3"/>
      <c r="O29" s="3">
        <f t="shared" si="4"/>
        <v>218</v>
      </c>
      <c r="P29" s="3">
        <v>7</v>
      </c>
      <c r="Q29" s="15">
        <v>190</v>
      </c>
      <c r="R29" s="15">
        <v>21</v>
      </c>
      <c r="S29" s="4"/>
      <c r="T29" s="4"/>
      <c r="U29" s="4"/>
      <c r="V29" s="4"/>
      <c r="W29" s="10">
        <f t="shared" si="13"/>
        <v>7975.200000000001</v>
      </c>
      <c r="X29" s="16">
        <f t="shared" si="13"/>
        <v>7783.400000000001</v>
      </c>
      <c r="Y29" s="16">
        <f t="shared" si="6"/>
        <v>191.79999999999995</v>
      </c>
      <c r="Z29" s="16"/>
      <c r="AA29" s="37"/>
      <c r="AB29" s="37"/>
      <c r="AC29" s="37"/>
      <c r="AD29" s="37"/>
      <c r="AE29" s="10"/>
      <c r="AF29" s="10"/>
      <c r="AG29" s="10"/>
      <c r="AH29" s="10"/>
      <c r="AI29" s="16"/>
      <c r="AJ29" s="10"/>
      <c r="AK29" s="10"/>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f t="shared" si="8"/>
        <v>7975.200000000001</v>
      </c>
      <c r="BK29" s="16">
        <f t="shared" si="9"/>
        <v>7783.400000000001</v>
      </c>
      <c r="BL29" s="16">
        <f t="shared" si="10"/>
        <v>191.79999999999995</v>
      </c>
      <c r="BM29" s="106">
        <v>1778.6</v>
      </c>
      <c r="BN29" s="16">
        <v>4880</v>
      </c>
      <c r="BO29" s="16">
        <v>4739</v>
      </c>
      <c r="BP29" s="16">
        <f t="shared" si="11"/>
        <v>141</v>
      </c>
      <c r="BQ29" s="16">
        <v>1316.6</v>
      </c>
      <c r="BR29" s="16">
        <v>1265.8</v>
      </c>
      <c r="BS29" s="16">
        <f t="shared" si="16"/>
        <v>50.799999999999955</v>
      </c>
      <c r="BT29" s="16"/>
      <c r="BU29" s="30"/>
      <c r="BV29" s="30"/>
      <c r="BW29" s="30"/>
      <c r="BX29" s="100"/>
      <c r="BY29" s="30"/>
      <c r="BZ29" s="30"/>
      <c r="CA29" s="30"/>
      <c r="CB29" s="30"/>
      <c r="CC29" s="31"/>
      <c r="CD29" s="31"/>
      <c r="CE29" s="10"/>
      <c r="CF29" s="40"/>
      <c r="CG29" s="40"/>
      <c r="CH29" s="40"/>
      <c r="CI29" s="40"/>
      <c r="CJ29" s="40"/>
      <c r="CK29" s="40"/>
      <c r="CL29" s="40"/>
      <c r="CM29" s="40"/>
    </row>
    <row r="30" spans="1:91" s="20" customFormat="1" ht="18" customHeight="1">
      <c r="A30" s="3"/>
      <c r="B30" s="15">
        <f>C30+O30</f>
        <v>0</v>
      </c>
      <c r="C30" s="15">
        <f t="shared" si="12"/>
        <v>0</v>
      </c>
      <c r="D30" s="15">
        <f t="shared" si="12"/>
        <v>0</v>
      </c>
      <c r="E30" s="3"/>
      <c r="F30" s="3"/>
      <c r="G30" s="3"/>
      <c r="H30" s="3"/>
      <c r="I30" s="3"/>
      <c r="J30" s="3"/>
      <c r="K30" s="3"/>
      <c r="L30" s="3"/>
      <c r="M30" s="3"/>
      <c r="N30" s="3"/>
      <c r="O30" s="3">
        <f>P30+Q30+R30+S30+T30+U30+V30</f>
        <v>0</v>
      </c>
      <c r="P30" s="3"/>
      <c r="Q30" s="15"/>
      <c r="R30" s="15"/>
      <c r="S30" s="4"/>
      <c r="T30" s="4"/>
      <c r="U30" s="4"/>
      <c r="V30" s="4"/>
      <c r="W30" s="10">
        <f t="shared" si="13"/>
        <v>0</v>
      </c>
      <c r="X30" s="16">
        <f t="shared" si="13"/>
        <v>0</v>
      </c>
      <c r="Y30" s="16">
        <f t="shared" si="13"/>
        <v>0</v>
      </c>
      <c r="Z30" s="16">
        <f>AF30+AL30+AR30+BA30+BG30</f>
        <v>0</v>
      </c>
      <c r="AA30" s="37">
        <f>AG30+AM30+AS30+AY30+BE30</f>
        <v>0</v>
      </c>
      <c r="AB30" s="37">
        <f>AH30+AN30+AT30+AZ30+BF30</f>
        <v>0</v>
      </c>
      <c r="AC30" s="37">
        <f>AI30+AO30+AU30+BA30+BG30</f>
        <v>0</v>
      </c>
      <c r="AD30" s="37">
        <f>AJ30+AP30+AV30+BB30+BH30</f>
        <v>0</v>
      </c>
      <c r="AE30" s="10">
        <f>AK30+AQ30+AW30+BC30+BI30</f>
        <v>0</v>
      </c>
      <c r="AF30" s="10"/>
      <c r="AG30" s="10"/>
      <c r="AH30" s="10">
        <f>AF30-AG30</f>
        <v>0</v>
      </c>
      <c r="AI30" s="16"/>
      <c r="AJ30" s="10"/>
      <c r="AK30" s="10">
        <f>AI30-AJ30</f>
        <v>0</v>
      </c>
      <c r="AL30" s="16"/>
      <c r="AM30" s="16"/>
      <c r="AN30" s="16">
        <f>AL30-AM30</f>
        <v>0</v>
      </c>
      <c r="AO30" s="16"/>
      <c r="AP30" s="16"/>
      <c r="AQ30" s="16">
        <f>AO30-AP30</f>
        <v>0</v>
      </c>
      <c r="AR30" s="16"/>
      <c r="AS30" s="16"/>
      <c r="AT30" s="16">
        <f t="shared" si="7"/>
        <v>0</v>
      </c>
      <c r="AU30" s="16"/>
      <c r="AV30" s="16"/>
      <c r="AW30" s="16">
        <f>AU30-AV30</f>
        <v>0</v>
      </c>
      <c r="AX30" s="16"/>
      <c r="AY30" s="16"/>
      <c r="AZ30" s="16">
        <f>AX30-AY30</f>
        <v>0</v>
      </c>
      <c r="BA30" s="16"/>
      <c r="BB30" s="16"/>
      <c r="BC30" s="16">
        <f>BA30-BB30</f>
        <v>0</v>
      </c>
      <c r="BD30" s="16"/>
      <c r="BE30" s="16"/>
      <c r="BF30" s="16">
        <f>BD30-BE30</f>
        <v>0</v>
      </c>
      <c r="BG30" s="16"/>
      <c r="BH30" s="16"/>
      <c r="BI30" s="16">
        <f>BG30-BH30</f>
        <v>0</v>
      </c>
      <c r="BJ30" s="16">
        <f t="shared" si="8"/>
        <v>0</v>
      </c>
      <c r="BK30" s="16">
        <f t="shared" si="9"/>
        <v>0</v>
      </c>
      <c r="BL30" s="16">
        <f t="shared" si="10"/>
        <v>0</v>
      </c>
      <c r="BM30" s="106"/>
      <c r="BN30" s="16"/>
      <c r="BO30" s="16"/>
      <c r="BP30" s="16">
        <f t="shared" si="11"/>
        <v>0</v>
      </c>
      <c r="BQ30" s="16"/>
      <c r="BR30" s="16"/>
      <c r="BS30" s="16">
        <f>BQ30-BR30</f>
        <v>0</v>
      </c>
      <c r="BT30" s="16"/>
      <c r="BU30" s="30"/>
      <c r="BV30" s="30"/>
      <c r="BW30" s="30">
        <f>BU30-BV30</f>
        <v>0</v>
      </c>
      <c r="BX30" s="30"/>
      <c r="BY30" s="30"/>
      <c r="BZ30" s="30"/>
      <c r="CA30" s="30">
        <f>BY30-BZ30</f>
        <v>0</v>
      </c>
      <c r="CB30" s="30">
        <f>CD30+CF30+CH30+CJ30+CL30</f>
        <v>0</v>
      </c>
      <c r="CC30" s="31">
        <f>CE30+CG30+CI30+CK30+CM30</f>
        <v>0</v>
      </c>
      <c r="CD30" s="31"/>
      <c r="CE30" s="10"/>
      <c r="CF30" s="40"/>
      <c r="CG30" s="40"/>
      <c r="CH30" s="40"/>
      <c r="CI30" s="40"/>
      <c r="CJ30" s="40"/>
      <c r="CK30" s="40"/>
      <c r="CL30" s="40"/>
      <c r="CM30" s="40"/>
    </row>
    <row r="31" spans="1:91" s="28" customFormat="1" ht="19.5" customHeight="1">
      <c r="A31" s="7" t="s">
        <v>1</v>
      </c>
      <c r="B31" s="34">
        <f aca="true" t="shared" si="17" ref="B31:AG31">SUM(B11:B30)</f>
        <v>296</v>
      </c>
      <c r="C31" s="34">
        <f t="shared" si="17"/>
        <v>3</v>
      </c>
      <c r="D31" s="34">
        <f t="shared" si="17"/>
        <v>0</v>
      </c>
      <c r="E31" s="34">
        <f t="shared" si="17"/>
        <v>0</v>
      </c>
      <c r="F31" s="34">
        <f t="shared" si="17"/>
        <v>0</v>
      </c>
      <c r="G31" s="34">
        <f t="shared" si="17"/>
        <v>0</v>
      </c>
      <c r="H31" s="34">
        <f t="shared" si="17"/>
        <v>0</v>
      </c>
      <c r="I31" s="34">
        <f t="shared" si="17"/>
        <v>3</v>
      </c>
      <c r="J31" s="34">
        <f t="shared" si="17"/>
        <v>0</v>
      </c>
      <c r="K31" s="34">
        <f t="shared" si="17"/>
        <v>0</v>
      </c>
      <c r="L31" s="34">
        <f t="shared" si="17"/>
        <v>0</v>
      </c>
      <c r="M31" s="34">
        <f t="shared" si="17"/>
        <v>0</v>
      </c>
      <c r="N31" s="34">
        <f t="shared" si="17"/>
        <v>0</v>
      </c>
      <c r="O31" s="34">
        <f t="shared" si="17"/>
        <v>293</v>
      </c>
      <c r="P31" s="34">
        <f t="shared" si="17"/>
        <v>12</v>
      </c>
      <c r="Q31" s="34">
        <f t="shared" si="17"/>
        <v>190</v>
      </c>
      <c r="R31" s="34">
        <f t="shared" si="17"/>
        <v>21</v>
      </c>
      <c r="S31" s="34">
        <f t="shared" si="17"/>
        <v>0</v>
      </c>
      <c r="T31" s="34">
        <f t="shared" si="17"/>
        <v>62</v>
      </c>
      <c r="U31" s="34">
        <f t="shared" si="17"/>
        <v>8</v>
      </c>
      <c r="V31" s="34">
        <f t="shared" si="17"/>
        <v>0</v>
      </c>
      <c r="W31" s="41">
        <f t="shared" si="17"/>
        <v>160514.24000000005</v>
      </c>
      <c r="X31" s="41">
        <f t="shared" si="17"/>
        <v>160234.74000000002</v>
      </c>
      <c r="Y31" s="41">
        <f t="shared" si="17"/>
        <v>279.49999999999994</v>
      </c>
      <c r="Z31" s="41">
        <f t="shared" si="17"/>
        <v>3191</v>
      </c>
      <c r="AA31" s="41">
        <f t="shared" si="17"/>
        <v>3103.3</v>
      </c>
      <c r="AB31" s="41">
        <f t="shared" si="17"/>
        <v>87.7</v>
      </c>
      <c r="AC31" s="41">
        <f t="shared" si="17"/>
        <v>0</v>
      </c>
      <c r="AD31" s="41">
        <f t="shared" si="17"/>
        <v>0</v>
      </c>
      <c r="AE31" s="41">
        <f t="shared" si="17"/>
        <v>0</v>
      </c>
      <c r="AF31" s="41">
        <f t="shared" si="17"/>
        <v>0</v>
      </c>
      <c r="AG31" s="41">
        <f t="shared" si="17"/>
        <v>0</v>
      </c>
      <c r="AH31" s="41">
        <f aca="true" t="shared" si="18" ref="AH31:BM31">SUM(AH11:AH30)</f>
        <v>0</v>
      </c>
      <c r="AI31" s="41">
        <f t="shared" si="18"/>
        <v>0</v>
      </c>
      <c r="AJ31" s="41">
        <f t="shared" si="18"/>
        <v>0</v>
      </c>
      <c r="AK31" s="41">
        <f t="shared" si="18"/>
        <v>0</v>
      </c>
      <c r="AL31" s="41">
        <f t="shared" si="18"/>
        <v>0</v>
      </c>
      <c r="AM31" s="41">
        <f t="shared" si="18"/>
        <v>0</v>
      </c>
      <c r="AN31" s="41">
        <f t="shared" si="18"/>
        <v>0</v>
      </c>
      <c r="AO31" s="41">
        <f t="shared" si="18"/>
        <v>0</v>
      </c>
      <c r="AP31" s="41">
        <f t="shared" si="18"/>
        <v>0</v>
      </c>
      <c r="AQ31" s="41">
        <f t="shared" si="18"/>
        <v>0</v>
      </c>
      <c r="AR31" s="41">
        <f t="shared" si="18"/>
        <v>3191</v>
      </c>
      <c r="AS31" s="41">
        <f t="shared" si="18"/>
        <v>3103.3</v>
      </c>
      <c r="AT31" s="41">
        <f t="shared" si="18"/>
        <v>87.7</v>
      </c>
      <c r="AU31" s="41">
        <f t="shared" si="18"/>
        <v>0</v>
      </c>
      <c r="AV31" s="41">
        <f t="shared" si="18"/>
        <v>0</v>
      </c>
      <c r="AW31" s="41">
        <f t="shared" si="18"/>
        <v>0</v>
      </c>
      <c r="AX31" s="41">
        <f t="shared" si="18"/>
        <v>0</v>
      </c>
      <c r="AY31" s="41">
        <f t="shared" si="18"/>
        <v>0</v>
      </c>
      <c r="AZ31" s="41">
        <f t="shared" si="18"/>
        <v>0</v>
      </c>
      <c r="BA31" s="41">
        <f t="shared" si="18"/>
        <v>0</v>
      </c>
      <c r="BB31" s="41">
        <f t="shared" si="18"/>
        <v>0</v>
      </c>
      <c r="BC31" s="41">
        <f t="shared" si="18"/>
        <v>0</v>
      </c>
      <c r="BD31" s="41">
        <f t="shared" si="18"/>
        <v>0</v>
      </c>
      <c r="BE31" s="41">
        <f t="shared" si="18"/>
        <v>0</v>
      </c>
      <c r="BF31" s="41">
        <f t="shared" si="18"/>
        <v>0</v>
      </c>
      <c r="BG31" s="41">
        <f t="shared" si="18"/>
        <v>0</v>
      </c>
      <c r="BH31" s="41">
        <f t="shared" si="18"/>
        <v>0</v>
      </c>
      <c r="BI31" s="41">
        <f t="shared" si="18"/>
        <v>0</v>
      </c>
      <c r="BJ31" s="41">
        <f t="shared" si="18"/>
        <v>157323.24000000002</v>
      </c>
      <c r="BK31" s="41">
        <f t="shared" si="18"/>
        <v>157131.44</v>
      </c>
      <c r="BL31" s="41">
        <f t="shared" si="18"/>
        <v>191.79999999999995</v>
      </c>
      <c r="BM31" s="41">
        <f t="shared" si="18"/>
        <v>18961.899999999998</v>
      </c>
      <c r="BN31" s="41">
        <f aca="true" t="shared" si="19" ref="BN31:CM31">SUM(BN11:BN30)</f>
        <v>4880</v>
      </c>
      <c r="BO31" s="41">
        <f t="shared" si="19"/>
        <v>4739</v>
      </c>
      <c r="BP31" s="41">
        <f t="shared" si="19"/>
        <v>141</v>
      </c>
      <c r="BQ31" s="41">
        <f t="shared" si="19"/>
        <v>1316.6</v>
      </c>
      <c r="BR31" s="41">
        <f t="shared" si="19"/>
        <v>1265.8</v>
      </c>
      <c r="BS31" s="41">
        <f t="shared" si="19"/>
        <v>50.799999999999955</v>
      </c>
      <c r="BT31" s="41">
        <f t="shared" si="19"/>
        <v>0</v>
      </c>
      <c r="BU31" s="41">
        <f t="shared" si="19"/>
        <v>130814.2</v>
      </c>
      <c r="BV31" s="41">
        <f t="shared" si="19"/>
        <v>130814.2</v>
      </c>
      <c r="BW31" s="41">
        <f t="shared" si="19"/>
        <v>0</v>
      </c>
      <c r="BX31" s="41">
        <f t="shared" si="19"/>
        <v>1350.54</v>
      </c>
      <c r="BY31" s="41">
        <f t="shared" si="19"/>
        <v>0</v>
      </c>
      <c r="BZ31" s="41">
        <f t="shared" si="19"/>
        <v>0</v>
      </c>
      <c r="CA31" s="41">
        <f t="shared" si="19"/>
        <v>0</v>
      </c>
      <c r="CB31" s="34">
        <f t="shared" si="19"/>
        <v>9</v>
      </c>
      <c r="CC31" s="34">
        <f t="shared" si="19"/>
        <v>8</v>
      </c>
      <c r="CD31" s="34">
        <f t="shared" si="19"/>
        <v>0</v>
      </c>
      <c r="CE31" s="34">
        <f t="shared" si="19"/>
        <v>0</v>
      </c>
      <c r="CF31" s="34">
        <f t="shared" si="19"/>
        <v>0</v>
      </c>
      <c r="CG31" s="34">
        <f t="shared" si="19"/>
        <v>0</v>
      </c>
      <c r="CH31" s="34">
        <f t="shared" si="19"/>
        <v>9</v>
      </c>
      <c r="CI31" s="34">
        <f t="shared" si="19"/>
        <v>8</v>
      </c>
      <c r="CJ31" s="34">
        <f t="shared" si="19"/>
        <v>0</v>
      </c>
      <c r="CK31" s="34">
        <f t="shared" si="19"/>
        <v>0</v>
      </c>
      <c r="CL31" s="34">
        <f t="shared" si="19"/>
        <v>0</v>
      </c>
      <c r="CM31" s="34">
        <f t="shared" si="19"/>
        <v>0</v>
      </c>
    </row>
    <row r="32" spans="1:61" s="20" customFormat="1" ht="12.75">
      <c r="A32" s="21"/>
      <c r="B32" s="21"/>
      <c r="C32" s="21"/>
      <c r="D32" s="21"/>
      <c r="E32" s="21"/>
      <c r="F32" s="21"/>
      <c r="G32" s="21"/>
      <c r="H32" s="21"/>
      <c r="I32" s="2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32"/>
      <c r="AR32" s="22"/>
      <c r="AS32" s="22"/>
      <c r="AT32" s="22"/>
      <c r="AU32" s="22"/>
      <c r="AV32" s="22"/>
      <c r="AW32" s="22"/>
      <c r="AX32" s="22"/>
      <c r="AY32" s="22"/>
      <c r="AZ32" s="22"/>
      <c r="BA32" s="22"/>
      <c r="BB32" s="23"/>
      <c r="BC32" s="23"/>
      <c r="BD32" s="23"/>
      <c r="BE32" s="23"/>
      <c r="BF32" s="23"/>
      <c r="BG32" s="23"/>
      <c r="BH32" s="23"/>
      <c r="BI32" s="26"/>
    </row>
    <row r="33" spans="1:61" s="20"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33"/>
      <c r="AR33" s="25"/>
      <c r="AS33" s="25"/>
      <c r="AT33" s="25"/>
      <c r="AU33" s="25"/>
      <c r="AV33" s="25"/>
      <c r="AW33" s="25"/>
      <c r="AX33" s="25"/>
      <c r="AY33" s="25"/>
      <c r="AZ33" s="25"/>
      <c r="BA33" s="25"/>
      <c r="BI33" s="27"/>
    </row>
    <row r="34" spans="1:61"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0"/>
      <c r="BC34" s="20"/>
      <c r="BD34" s="20"/>
      <c r="BE34" s="20"/>
      <c r="BF34" s="20"/>
      <c r="BG34" s="20"/>
      <c r="BH34" s="20"/>
      <c r="BI34" s="20"/>
    </row>
    <row r="35" spans="1:60" s="6" customFormat="1" ht="12.75">
      <c r="A35" s="24"/>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0"/>
      <c r="AZ35" s="20"/>
      <c r="BA35" s="20"/>
      <c r="BB35" s="20"/>
      <c r="BC35" s="20"/>
      <c r="BD35" s="20"/>
      <c r="BE35" s="20"/>
      <c r="BF35" s="20"/>
      <c r="BG35" s="20"/>
      <c r="BH35" s="20"/>
    </row>
    <row r="36" spans="1:61" s="6" customFormat="1" ht="12.75">
      <c r="A36" s="24"/>
      <c r="B36" s="24"/>
      <c r="C36" s="24"/>
      <c r="D36" s="24"/>
      <c r="E36" s="24"/>
      <c r="F36" s="24"/>
      <c r="G36" s="24"/>
      <c r="H36" s="24"/>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
      <c r="AR36" s="25"/>
      <c r="AS36" s="25"/>
      <c r="AT36" s="25"/>
      <c r="AU36" s="25"/>
      <c r="AV36" s="25"/>
      <c r="AW36" s="25"/>
      <c r="AX36" s="25"/>
      <c r="AY36" s="25"/>
      <c r="AZ36" s="25"/>
      <c r="BA36" s="25"/>
      <c r="BB36" s="20"/>
      <c r="BC36" s="20"/>
      <c r="BD36" s="20"/>
      <c r="BE36" s="20"/>
      <c r="BF36" s="20"/>
      <c r="BG36" s="20"/>
      <c r="BH36" s="20"/>
      <c r="BI36" s="20"/>
    </row>
    <row r="37" spans="1:61" s="6" customFormat="1" ht="12.75">
      <c r="A37" s="24"/>
      <c r="B37" s="24"/>
      <c r="C37" s="24"/>
      <c r="D37" s="24"/>
      <c r="E37" s="24"/>
      <c r="F37" s="24"/>
      <c r="G37" s="24"/>
      <c r="H37" s="24"/>
      <c r="I37" s="24"/>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3"/>
      <c r="AR37" s="25"/>
      <c r="AS37" s="25"/>
      <c r="AT37" s="25"/>
      <c r="AU37" s="25"/>
      <c r="AV37" s="25"/>
      <c r="AW37" s="25"/>
      <c r="AX37" s="25"/>
      <c r="AY37" s="25"/>
      <c r="AZ37" s="25"/>
      <c r="BA37" s="25"/>
      <c r="BB37" s="20"/>
      <c r="BC37" s="20"/>
      <c r="BD37" s="20"/>
      <c r="BE37" s="20"/>
      <c r="BF37" s="20"/>
      <c r="BG37" s="20"/>
      <c r="BH37" s="20"/>
      <c r="BI37" s="20"/>
    </row>
    <row r="38" spans="1:53" s="6" customFormat="1"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s="6" customFormat="1"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57:73" ht="12.75">
      <c r="BE40" s="1"/>
      <c r="BF40" s="1"/>
      <c r="BG40" s="1"/>
      <c r="BH40" s="1"/>
      <c r="BI40" s="1"/>
      <c r="BJ40" s="1"/>
      <c r="BK40" s="1"/>
      <c r="BL40" s="1"/>
      <c r="BM40" s="1"/>
      <c r="BN40" s="1"/>
      <c r="BO40" s="1"/>
      <c r="BP40" s="1"/>
      <c r="BQ40" s="1"/>
      <c r="BR40" s="1"/>
      <c r="BS40" s="1"/>
      <c r="BT40" s="1"/>
      <c r="BU40" s="1"/>
    </row>
    <row r="41" spans="57:73" ht="12.75">
      <c r="BE41" s="1"/>
      <c r="BF41" s="1"/>
      <c r="BG41" s="1"/>
      <c r="BH41" s="1"/>
      <c r="BI41" s="1"/>
      <c r="BJ41" s="1"/>
      <c r="BK41" s="1"/>
      <c r="BL41" s="1"/>
      <c r="BM41" s="1"/>
      <c r="BN41" s="1"/>
      <c r="BO41" s="1"/>
      <c r="BP41" s="1"/>
      <c r="BQ41" s="1"/>
      <c r="BR41" s="1"/>
      <c r="BS41" s="1"/>
      <c r="BT41" s="1"/>
      <c r="BU41" s="1"/>
    </row>
    <row r="42" spans="57:73" ht="12.75">
      <c r="BE42" s="1"/>
      <c r="BF42" s="1"/>
      <c r="BG42" s="1"/>
      <c r="BH42" s="1"/>
      <c r="BI42" s="1"/>
      <c r="BJ42" s="1"/>
      <c r="BK42" s="1"/>
      <c r="BL42" s="1"/>
      <c r="BM42" s="1"/>
      <c r="BN42" s="1"/>
      <c r="BO42" s="1"/>
      <c r="BP42" s="1"/>
      <c r="BQ42" s="1"/>
      <c r="BR42" s="1"/>
      <c r="BS42" s="1"/>
      <c r="BT42" s="1"/>
      <c r="BU42" s="1"/>
    </row>
    <row r="43" spans="57:73" ht="12.75">
      <c r="BE43" s="1"/>
      <c r="BF43" s="1"/>
      <c r="BG43" s="1"/>
      <c r="BH43" s="1"/>
      <c r="BI43" s="1"/>
      <c r="BJ43" s="1"/>
      <c r="BK43" s="1"/>
      <c r="BL43" s="1"/>
      <c r="BM43" s="1"/>
      <c r="BN43" s="1"/>
      <c r="BO43" s="1"/>
      <c r="BP43" s="1"/>
      <c r="BQ43" s="1"/>
      <c r="BR43" s="1"/>
      <c r="BS43" s="1"/>
      <c r="BT43" s="1"/>
      <c r="BU43" s="1"/>
    </row>
    <row r="44" spans="57:73" ht="12.75">
      <c r="BE44" s="1"/>
      <c r="BF44" s="1"/>
      <c r="BG44" s="1"/>
      <c r="BH44" s="1"/>
      <c r="BI44" s="1"/>
      <c r="BJ44" s="1"/>
      <c r="BK44" s="1"/>
      <c r="BL44" s="1"/>
      <c r="BM44" s="1"/>
      <c r="BN44" s="1"/>
      <c r="BO44" s="1"/>
      <c r="BP44" s="1"/>
      <c r="BQ44" s="1"/>
      <c r="BR44" s="1"/>
      <c r="BS44" s="1"/>
      <c r="BT44" s="1"/>
      <c r="BU44" s="1"/>
    </row>
    <row r="45" spans="57:73" ht="12.75">
      <c r="BE45" s="1"/>
      <c r="BF45" s="1"/>
      <c r="BG45" s="1"/>
      <c r="BH45" s="1"/>
      <c r="BI45" s="1"/>
      <c r="BJ45" s="1"/>
      <c r="BK45" s="1"/>
      <c r="BL45" s="1"/>
      <c r="BM45" s="1"/>
      <c r="BN45" s="1"/>
      <c r="BO45" s="1"/>
      <c r="BP45" s="1"/>
      <c r="BQ45" s="1"/>
      <c r="BR45" s="1"/>
      <c r="BS45" s="1"/>
      <c r="BT45" s="1"/>
      <c r="BU45" s="1"/>
    </row>
    <row r="46" spans="57:73" ht="12.75">
      <c r="BE46" s="1"/>
      <c r="BF46" s="1"/>
      <c r="BG46" s="1"/>
      <c r="BH46" s="1"/>
      <c r="BI46" s="1"/>
      <c r="BJ46" s="1"/>
      <c r="BK46" s="1"/>
      <c r="BL46" s="1"/>
      <c r="BM46" s="1"/>
      <c r="BN46" s="1"/>
      <c r="BO46" s="1"/>
      <c r="BP46" s="1"/>
      <c r="BQ46" s="1"/>
      <c r="BR46" s="1"/>
      <c r="BS46" s="1"/>
      <c r="BT46" s="1"/>
      <c r="BU46" s="1"/>
    </row>
    <row r="47" spans="57:73" ht="12.75">
      <c r="BE47" s="1"/>
      <c r="BF47" s="1"/>
      <c r="BG47" s="1"/>
      <c r="BH47" s="1"/>
      <c r="BI47" s="1"/>
      <c r="BJ47" s="1"/>
      <c r="BK47" s="1"/>
      <c r="BL47" s="1"/>
      <c r="BM47" s="1"/>
      <c r="BN47" s="1"/>
      <c r="BO47" s="1"/>
      <c r="BP47" s="1"/>
      <c r="BQ47" s="1"/>
      <c r="BR47" s="1"/>
      <c r="BS47" s="1"/>
      <c r="BT47" s="1"/>
      <c r="BU47" s="1"/>
    </row>
    <row r="134" spans="1:73" ht="12.75">
      <c r="A134" s="8"/>
      <c r="B134" s="8"/>
      <c r="C134" s="8"/>
      <c r="D134" s="8"/>
      <c r="E134" s="8"/>
      <c r="F134" s="8"/>
      <c r="G134" s="8"/>
      <c r="H134" s="8"/>
      <c r="I134" s="8"/>
      <c r="AU134" s="8"/>
      <c r="AV134" s="8"/>
      <c r="AW134" s="8"/>
      <c r="AX134" s="8"/>
      <c r="AY134" s="8"/>
      <c r="AZ134" s="8"/>
      <c r="BE134" s="1"/>
      <c r="BF134" s="1"/>
      <c r="BG134" s="1"/>
      <c r="BH134" s="1"/>
      <c r="BI134" s="1"/>
      <c r="BJ134" s="1"/>
      <c r="BK134" s="1"/>
      <c r="BL134" s="1"/>
      <c r="BM134" s="1"/>
      <c r="BN134" s="1"/>
      <c r="BO134" s="1"/>
      <c r="BP134" s="1"/>
      <c r="BQ134" s="1"/>
      <c r="BR134" s="1"/>
      <c r="BS134" s="1"/>
      <c r="BT134" s="1"/>
      <c r="BU134" s="1"/>
    </row>
    <row r="135" spans="1:73" ht="12.75">
      <c r="A135" s="8"/>
      <c r="B135" s="8"/>
      <c r="C135" s="8"/>
      <c r="D135" s="8"/>
      <c r="E135" s="8"/>
      <c r="F135" s="8"/>
      <c r="G135" s="8"/>
      <c r="H135" s="8"/>
      <c r="I135" s="8"/>
      <c r="BE135" s="1"/>
      <c r="BF135" s="1"/>
      <c r="BG135" s="1"/>
      <c r="BH135" s="1"/>
      <c r="BI135" s="1"/>
      <c r="BJ135" s="1"/>
      <c r="BK135" s="1"/>
      <c r="BL135" s="1"/>
      <c r="BM135" s="1"/>
      <c r="BN135" s="1"/>
      <c r="BO135" s="1"/>
      <c r="BP135" s="1"/>
      <c r="BQ135" s="1"/>
      <c r="BR135" s="1"/>
      <c r="BS135" s="1"/>
      <c r="BT135" s="1"/>
      <c r="BU135" s="1"/>
    </row>
    <row r="136" spans="1:73" ht="12.75">
      <c r="A136" s="8"/>
      <c r="B136" s="8"/>
      <c r="C136" s="8"/>
      <c r="D136" s="8"/>
      <c r="E136" s="8"/>
      <c r="F136" s="8"/>
      <c r="G136" s="8"/>
      <c r="H136" s="8"/>
      <c r="I136" s="8"/>
      <c r="AU136" s="8"/>
      <c r="AV136" s="8"/>
      <c r="AW136" s="8"/>
      <c r="AX136" s="8"/>
      <c r="AY136" s="8"/>
      <c r="AZ136" s="8"/>
      <c r="BE136" s="1"/>
      <c r="BF136" s="1"/>
      <c r="BG136" s="1"/>
      <c r="BH136" s="1"/>
      <c r="BI136" s="1"/>
      <c r="BJ136" s="1"/>
      <c r="BK136" s="1"/>
      <c r="BL136" s="1"/>
      <c r="BM136" s="1"/>
      <c r="BN136" s="1"/>
      <c r="BO136" s="1"/>
      <c r="BP136" s="1"/>
      <c r="BQ136" s="1"/>
      <c r="BR136" s="1"/>
      <c r="BS136" s="1"/>
      <c r="BT136" s="1"/>
      <c r="BU136" s="1"/>
    </row>
    <row r="137" spans="57:73" ht="12.75">
      <c r="BE137" s="1"/>
      <c r="BF137" s="1"/>
      <c r="BG137" s="1"/>
      <c r="BH137" s="1"/>
      <c r="BI137" s="1"/>
      <c r="BJ137" s="1"/>
      <c r="BK137" s="1"/>
      <c r="BL137" s="1"/>
      <c r="BM137" s="1"/>
      <c r="BN137" s="1"/>
      <c r="BO137" s="1"/>
      <c r="BP137" s="1"/>
      <c r="BQ137" s="1"/>
      <c r="BR137" s="1"/>
      <c r="BS137" s="1"/>
      <c r="BT137" s="1"/>
      <c r="BU137" s="1"/>
    </row>
    <row r="138" spans="57:73" ht="12.75">
      <c r="BE138" s="1"/>
      <c r="BF138" s="1"/>
      <c r="BG138" s="1"/>
      <c r="BH138" s="1"/>
      <c r="BI138" s="1"/>
      <c r="BJ138" s="1"/>
      <c r="BK138" s="1"/>
      <c r="BL138" s="1"/>
      <c r="BM138" s="1"/>
      <c r="BN138" s="1"/>
      <c r="BO138" s="1"/>
      <c r="BP138" s="1"/>
      <c r="BQ138" s="1"/>
      <c r="BR138" s="1"/>
      <c r="BS138" s="1"/>
      <c r="BT138" s="1"/>
      <c r="BU138" s="1"/>
    </row>
    <row r="139" spans="57:73" ht="12.75">
      <c r="BE139" s="1"/>
      <c r="BF139" s="1"/>
      <c r="BG139" s="1"/>
      <c r="BH139" s="1"/>
      <c r="BI139" s="1"/>
      <c r="BJ139" s="1"/>
      <c r="BK139" s="1"/>
      <c r="BL139" s="1"/>
      <c r="BM139" s="1"/>
      <c r="BN139" s="1"/>
      <c r="BO139" s="1"/>
      <c r="BP139" s="1"/>
      <c r="BQ139" s="1"/>
      <c r="BR139" s="1"/>
      <c r="BS139" s="1"/>
      <c r="BT139" s="1"/>
      <c r="BU139" s="1"/>
    </row>
    <row r="140" spans="57:73" ht="12.75">
      <c r="BE140" s="1"/>
      <c r="BF140" s="1"/>
      <c r="BG140" s="1"/>
      <c r="BH140" s="1"/>
      <c r="BI140" s="1"/>
      <c r="BJ140" s="1"/>
      <c r="BK140" s="1"/>
      <c r="BL140" s="1"/>
      <c r="BM140" s="1"/>
      <c r="BN140" s="1"/>
      <c r="BO140" s="1"/>
      <c r="BP140" s="1"/>
      <c r="BQ140" s="1"/>
      <c r="BR140" s="1"/>
      <c r="BS140" s="1"/>
      <c r="BT140" s="1"/>
      <c r="BU140" s="1"/>
    </row>
    <row r="141" spans="57:73" ht="12.75">
      <c r="BE141" s="1"/>
      <c r="BF141" s="1"/>
      <c r="BG141" s="1"/>
      <c r="BH141" s="1"/>
      <c r="BI141" s="1"/>
      <c r="BJ141" s="1"/>
      <c r="BK141" s="1"/>
      <c r="BL141" s="1"/>
      <c r="BM141" s="1"/>
      <c r="BN141" s="1"/>
      <c r="BO141" s="1"/>
      <c r="BP141" s="1"/>
      <c r="BQ141" s="1"/>
      <c r="BR141" s="1"/>
      <c r="BS141" s="1"/>
      <c r="BT141" s="1"/>
      <c r="BU141" s="1"/>
    </row>
    <row r="142" spans="57:73" ht="12.75">
      <c r="BE142" s="1"/>
      <c r="BF142" s="1"/>
      <c r="BG142" s="1"/>
      <c r="BH142" s="1"/>
      <c r="BI142" s="1"/>
      <c r="BJ142" s="1"/>
      <c r="BK142" s="1"/>
      <c r="BL142" s="1"/>
      <c r="BM142" s="1"/>
      <c r="BN142" s="1"/>
      <c r="BO142" s="1"/>
      <c r="BP142" s="1"/>
      <c r="BQ142" s="1"/>
      <c r="BR142" s="1"/>
      <c r="BS142" s="1"/>
      <c r="BT142" s="1"/>
      <c r="BU142" s="1"/>
    </row>
    <row r="143" spans="57:73" ht="12.75">
      <c r="BE143" s="1"/>
      <c r="BF143" s="1"/>
      <c r="BG143" s="1"/>
      <c r="BH143" s="1"/>
      <c r="BI143" s="1"/>
      <c r="BJ143" s="1"/>
      <c r="BK143" s="1"/>
      <c r="BL143" s="1"/>
      <c r="BM143" s="1"/>
      <c r="BN143" s="1"/>
      <c r="BO143" s="1"/>
      <c r="BP143" s="1"/>
      <c r="BQ143" s="1"/>
      <c r="BR143" s="1"/>
      <c r="BS143" s="1"/>
      <c r="BT143" s="1"/>
      <c r="BU143" s="1"/>
    </row>
    <row r="144" spans="57:73" ht="12.75">
      <c r="BE144" s="1"/>
      <c r="BF144" s="1"/>
      <c r="BG144" s="1"/>
      <c r="BH144" s="1"/>
      <c r="BI144" s="1"/>
      <c r="BJ144" s="1"/>
      <c r="BK144" s="1"/>
      <c r="BL144" s="1"/>
      <c r="BM144" s="1"/>
      <c r="BN144" s="1"/>
      <c r="BO144" s="1"/>
      <c r="BP144" s="1"/>
      <c r="BQ144" s="1"/>
      <c r="BR144" s="1"/>
      <c r="BS144" s="1"/>
      <c r="BT144" s="1"/>
      <c r="BU144" s="1"/>
    </row>
    <row r="145" spans="57:73" ht="12.75">
      <c r="BE145" s="1"/>
      <c r="BF145" s="1"/>
      <c r="BG145" s="1"/>
      <c r="BH145" s="1"/>
      <c r="BI145" s="1"/>
      <c r="BJ145" s="1"/>
      <c r="BK145" s="1"/>
      <c r="BL145" s="1"/>
      <c r="BM145" s="1"/>
      <c r="BN145" s="1"/>
      <c r="BO145" s="1"/>
      <c r="BP145" s="1"/>
      <c r="BQ145" s="1"/>
      <c r="BR145" s="1"/>
      <c r="BS145" s="1"/>
      <c r="BT145" s="1"/>
      <c r="BU145" s="1"/>
    </row>
    <row r="146" spans="57:73" ht="12.75">
      <c r="BE146" s="1"/>
      <c r="BF146" s="1"/>
      <c r="BG146" s="1"/>
      <c r="BH146" s="1"/>
      <c r="BI146" s="1"/>
      <c r="BJ146" s="1"/>
      <c r="BK146" s="1"/>
      <c r="BL146" s="1"/>
      <c r="BM146" s="1"/>
      <c r="BN146" s="1"/>
      <c r="BO146" s="1"/>
      <c r="BP146" s="1"/>
      <c r="BQ146" s="1"/>
      <c r="BR146" s="1"/>
      <c r="BS146" s="1"/>
      <c r="BT146" s="1"/>
      <c r="BU146" s="1"/>
    </row>
    <row r="147" spans="57:73" ht="12.75">
      <c r="BE147" s="1"/>
      <c r="BF147" s="1"/>
      <c r="BG147" s="1"/>
      <c r="BH147" s="1"/>
      <c r="BI147" s="1"/>
      <c r="BJ147" s="1"/>
      <c r="BK147" s="1"/>
      <c r="BL147" s="1"/>
      <c r="BM147" s="1"/>
      <c r="BN147" s="1"/>
      <c r="BO147" s="1"/>
      <c r="BP147" s="1"/>
      <c r="BQ147" s="1"/>
      <c r="BR147" s="1"/>
      <c r="BS147" s="1"/>
      <c r="BT147" s="1"/>
      <c r="BU147" s="1"/>
    </row>
    <row r="148" spans="57:73" ht="12.75">
      <c r="BE148" s="1"/>
      <c r="BF148" s="1"/>
      <c r="BG148" s="1"/>
      <c r="BH148" s="1"/>
      <c r="BI148" s="1"/>
      <c r="BJ148" s="1"/>
      <c r="BK148" s="1"/>
      <c r="BL148" s="1"/>
      <c r="BM148" s="1"/>
      <c r="BN148" s="1"/>
      <c r="BO148" s="1"/>
      <c r="BP148" s="1"/>
      <c r="BQ148" s="1"/>
      <c r="BR148" s="1"/>
      <c r="BS148" s="1"/>
      <c r="BT148" s="1"/>
      <c r="BU148" s="1"/>
    </row>
    <row r="149" spans="57:73" ht="12.75">
      <c r="BE149" s="1"/>
      <c r="BF149" s="1"/>
      <c r="BG149" s="1"/>
      <c r="BH149" s="1"/>
      <c r="BI149" s="1"/>
      <c r="BJ149" s="1"/>
      <c r="BK149" s="1"/>
      <c r="BL149" s="1"/>
      <c r="BM149" s="1"/>
      <c r="BN149" s="1"/>
      <c r="BO149" s="1"/>
      <c r="BP149" s="1"/>
      <c r="BQ149" s="1"/>
      <c r="BR149" s="1"/>
      <c r="BS149" s="1"/>
      <c r="BT149" s="1"/>
      <c r="BU149" s="1"/>
    </row>
    <row r="150" spans="57:73" ht="12.75">
      <c r="BE150" s="1"/>
      <c r="BF150" s="1"/>
      <c r="BG150" s="1"/>
      <c r="BH150" s="1"/>
      <c r="BI150" s="1"/>
      <c r="BJ150" s="1"/>
      <c r="BK150" s="1"/>
      <c r="BL150" s="1"/>
      <c r="BM150" s="1"/>
      <c r="BN150" s="1"/>
      <c r="BO150" s="1"/>
      <c r="BP150" s="1"/>
      <c r="BQ150" s="1"/>
      <c r="BR150" s="1"/>
      <c r="BS150" s="1"/>
      <c r="BT150" s="1"/>
      <c r="BU150" s="1"/>
    </row>
    <row r="151" spans="57:73" ht="12.75">
      <c r="BE151" s="1"/>
      <c r="BF151" s="1"/>
      <c r="BG151" s="1"/>
      <c r="BH151" s="1"/>
      <c r="BI151" s="1"/>
      <c r="BJ151" s="1"/>
      <c r="BK151" s="1"/>
      <c r="BL151" s="1"/>
      <c r="BM151" s="1"/>
      <c r="BN151" s="1"/>
      <c r="BO151" s="1"/>
      <c r="BP151" s="1"/>
      <c r="BQ151" s="1"/>
      <c r="BR151" s="1"/>
      <c r="BS151" s="1"/>
      <c r="BT151" s="1"/>
      <c r="BU151" s="1"/>
    </row>
    <row r="152" spans="57:73" ht="12.75">
      <c r="BE152" s="1"/>
      <c r="BF152" s="1"/>
      <c r="BG152" s="1"/>
      <c r="BH152" s="1"/>
      <c r="BI152" s="1"/>
      <c r="BJ152" s="1"/>
      <c r="BK152" s="1"/>
      <c r="BL152" s="1"/>
      <c r="BM152" s="1"/>
      <c r="BN152" s="1"/>
      <c r="BO152" s="1"/>
      <c r="BP152" s="1"/>
      <c r="BQ152" s="1"/>
      <c r="BR152" s="1"/>
      <c r="BS152" s="1"/>
      <c r="BT152" s="1"/>
      <c r="BU152" s="1"/>
    </row>
    <row r="153" spans="57:73" ht="12.75">
      <c r="BE153" s="1"/>
      <c r="BF153" s="1"/>
      <c r="BG153" s="1"/>
      <c r="BH153" s="1"/>
      <c r="BI153" s="1"/>
      <c r="BJ153" s="1"/>
      <c r="BK153" s="1"/>
      <c r="BL153" s="1"/>
      <c r="BM153" s="1"/>
      <c r="BN153" s="1"/>
      <c r="BO153" s="1"/>
      <c r="BP153" s="1"/>
      <c r="BQ153" s="1"/>
      <c r="BR153" s="1"/>
      <c r="BS153" s="1"/>
      <c r="BT153" s="1"/>
      <c r="BU153" s="1"/>
    </row>
    <row r="154" spans="57:73" ht="12.75">
      <c r="BE154" s="1"/>
      <c r="BF154" s="1"/>
      <c r="BG154" s="1"/>
      <c r="BH154" s="1"/>
      <c r="BI154" s="1"/>
      <c r="BJ154" s="1"/>
      <c r="BK154" s="1"/>
      <c r="BL154" s="1"/>
      <c r="BM154" s="1"/>
      <c r="BN154" s="1"/>
      <c r="BO154" s="1"/>
      <c r="BP154" s="1"/>
      <c r="BQ154" s="1"/>
      <c r="BR154" s="1"/>
      <c r="BS154" s="1"/>
      <c r="BT154" s="1"/>
      <c r="BU154" s="1"/>
    </row>
    <row r="155" spans="57:73" ht="12.75">
      <c r="BE155" s="1"/>
      <c r="BF155" s="1"/>
      <c r="BG155" s="1"/>
      <c r="BH155" s="1"/>
      <c r="BI155" s="1"/>
      <c r="BJ155" s="1"/>
      <c r="BK155" s="1"/>
      <c r="BL155" s="1"/>
      <c r="BM155" s="1"/>
      <c r="BN155" s="1"/>
      <c r="BO155" s="1"/>
      <c r="BP155" s="1"/>
      <c r="BQ155" s="1"/>
      <c r="BR155" s="1"/>
      <c r="BS155" s="1"/>
      <c r="BT155" s="1"/>
      <c r="BU155" s="1"/>
    </row>
    <row r="156" spans="57:73" ht="12.75">
      <c r="BE156" s="1"/>
      <c r="BF156" s="1"/>
      <c r="BG156" s="1"/>
      <c r="BH156" s="1"/>
      <c r="BI156" s="1"/>
      <c r="BJ156" s="1"/>
      <c r="BK156" s="1"/>
      <c r="BL156" s="1"/>
      <c r="BM156" s="1"/>
      <c r="BN156" s="1"/>
      <c r="BO156" s="1"/>
      <c r="BP156" s="1"/>
      <c r="BQ156" s="1"/>
      <c r="BR156" s="1"/>
      <c r="BS156" s="1"/>
      <c r="BT156" s="1"/>
      <c r="BU156" s="1"/>
    </row>
    <row r="157" spans="57:73" ht="12.75">
      <c r="BE157" s="1"/>
      <c r="BF157" s="1"/>
      <c r="BG157" s="1"/>
      <c r="BH157" s="1"/>
      <c r="BI157" s="1"/>
      <c r="BJ157" s="1"/>
      <c r="BK157" s="1"/>
      <c r="BL157" s="1"/>
      <c r="BM157" s="1"/>
      <c r="BN157" s="1"/>
      <c r="BO157" s="1"/>
      <c r="BP157" s="1"/>
      <c r="BQ157" s="1"/>
      <c r="BR157" s="1"/>
      <c r="BS157" s="1"/>
      <c r="BT157" s="1"/>
      <c r="BU157" s="1"/>
    </row>
    <row r="158" spans="57:73" ht="12.75">
      <c r="BE158" s="1"/>
      <c r="BF158" s="1"/>
      <c r="BG158" s="1"/>
      <c r="BH158" s="1"/>
      <c r="BI158" s="1"/>
      <c r="BJ158" s="1"/>
      <c r="BK158" s="1"/>
      <c r="BL158" s="1"/>
      <c r="BM158" s="1"/>
      <c r="BN158" s="1"/>
      <c r="BO158" s="1"/>
      <c r="BP158" s="1"/>
      <c r="BQ158" s="1"/>
      <c r="BR158" s="1"/>
      <c r="BS158" s="1"/>
      <c r="BT158" s="1"/>
      <c r="BU158" s="1"/>
    </row>
    <row r="159" spans="57:73" ht="12.75">
      <c r="BE159" s="1"/>
      <c r="BF159" s="1"/>
      <c r="BG159" s="1"/>
      <c r="BH159" s="1"/>
      <c r="BI159" s="1"/>
      <c r="BJ159" s="1"/>
      <c r="BK159" s="1"/>
      <c r="BL159" s="1"/>
      <c r="BM159" s="1"/>
      <c r="BN159" s="1"/>
      <c r="BO159" s="1"/>
      <c r="BP159" s="1"/>
      <c r="BQ159" s="1"/>
      <c r="BR159" s="1"/>
      <c r="BS159" s="1"/>
      <c r="BT159" s="1"/>
      <c r="BU159" s="1"/>
    </row>
    <row r="160" spans="57:73" ht="12.75">
      <c r="BE160" s="1"/>
      <c r="BF160" s="1"/>
      <c r="BG160" s="1"/>
      <c r="BH160" s="1"/>
      <c r="BI160" s="1"/>
      <c r="BJ160" s="1"/>
      <c r="BK160" s="1"/>
      <c r="BL160" s="1"/>
      <c r="BM160" s="1"/>
      <c r="BN160" s="1"/>
      <c r="BO160" s="1"/>
      <c r="BP160" s="1"/>
      <c r="BQ160" s="1"/>
      <c r="BR160" s="1"/>
      <c r="BS160" s="1"/>
      <c r="BT160" s="1"/>
      <c r="BU160" s="1"/>
    </row>
    <row r="161" spans="57:73" ht="12.75">
      <c r="BE161" s="1"/>
      <c r="BF161" s="1"/>
      <c r="BG161" s="1"/>
      <c r="BH161" s="1"/>
      <c r="BI161" s="1"/>
      <c r="BJ161" s="1"/>
      <c r="BK161" s="1"/>
      <c r="BL161" s="1"/>
      <c r="BM161" s="1"/>
      <c r="BN161" s="1"/>
      <c r="BO161" s="1"/>
      <c r="BP161" s="1"/>
      <c r="BQ161" s="1"/>
      <c r="BR161" s="1"/>
      <c r="BS161" s="1"/>
      <c r="BT161" s="1"/>
      <c r="BU161" s="1"/>
    </row>
    <row r="162" spans="57:73" ht="12.75">
      <c r="BE162" s="1"/>
      <c r="BF162" s="1"/>
      <c r="BG162" s="1"/>
      <c r="BH162" s="1"/>
      <c r="BI162" s="1"/>
      <c r="BJ162" s="1"/>
      <c r="BK162" s="1"/>
      <c r="BL162" s="1"/>
      <c r="BM162" s="1"/>
      <c r="BN162" s="1"/>
      <c r="BO162" s="1"/>
      <c r="BP162" s="1"/>
      <c r="BQ162" s="1"/>
      <c r="BR162" s="1"/>
      <c r="BS162" s="1"/>
      <c r="BT162" s="1"/>
      <c r="BU162" s="1"/>
    </row>
    <row r="163" spans="57:73" ht="12.75">
      <c r="BE163" s="1"/>
      <c r="BF163" s="1"/>
      <c r="BG163" s="1"/>
      <c r="BH163" s="1"/>
      <c r="BI163" s="1"/>
      <c r="BJ163" s="1"/>
      <c r="BK163" s="1"/>
      <c r="BL163" s="1"/>
      <c r="BM163" s="1"/>
      <c r="BN163" s="1"/>
      <c r="BO163" s="1"/>
      <c r="BP163" s="1"/>
      <c r="BQ163" s="1"/>
      <c r="BR163" s="1"/>
      <c r="BS163" s="1"/>
      <c r="BT163" s="1"/>
      <c r="BU163" s="1"/>
    </row>
    <row r="164" spans="57:73" ht="12.75">
      <c r="BE164" s="1"/>
      <c r="BF164" s="1"/>
      <c r="BG164" s="1"/>
      <c r="BH164" s="1"/>
      <c r="BI164" s="1"/>
      <c r="BJ164" s="1"/>
      <c r="BK164" s="1"/>
      <c r="BL164" s="1"/>
      <c r="BM164" s="1"/>
      <c r="BN164" s="1"/>
      <c r="BO164" s="1"/>
      <c r="BP164" s="1"/>
      <c r="BQ164" s="1"/>
      <c r="BR164" s="1"/>
      <c r="BS164" s="1"/>
      <c r="BT164" s="1"/>
      <c r="BU164" s="1"/>
    </row>
    <row r="165" spans="57:73" ht="12.75">
      <c r="BE165" s="1"/>
      <c r="BF165" s="1"/>
      <c r="BG165" s="1"/>
      <c r="BH165" s="1"/>
      <c r="BI165" s="1"/>
      <c r="BJ165" s="1"/>
      <c r="BK165" s="1"/>
      <c r="BL165" s="1"/>
      <c r="BM165" s="1"/>
      <c r="BN165" s="1"/>
      <c r="BO165" s="1"/>
      <c r="BP165" s="1"/>
      <c r="BQ165" s="1"/>
      <c r="BR165" s="1"/>
      <c r="BS165" s="1"/>
      <c r="BT165" s="1"/>
      <c r="BU165" s="1"/>
    </row>
    <row r="166" spans="57:73" ht="12.75">
      <c r="BE166" s="1"/>
      <c r="BF166" s="1"/>
      <c r="BG166" s="1"/>
      <c r="BH166" s="1"/>
      <c r="BI166" s="1"/>
      <c r="BJ166" s="1"/>
      <c r="BK166" s="1"/>
      <c r="BL166" s="1"/>
      <c r="BM166" s="1"/>
      <c r="BN166" s="1"/>
      <c r="BO166" s="1"/>
      <c r="BP166" s="1"/>
      <c r="BQ166" s="1"/>
      <c r="BR166" s="1"/>
      <c r="BS166" s="1"/>
      <c r="BT166" s="1"/>
      <c r="BU166" s="1"/>
    </row>
    <row r="167" spans="57:73" ht="12.75">
      <c r="BE167" s="1"/>
      <c r="BF167" s="1"/>
      <c r="BG167" s="1"/>
      <c r="BH167" s="1"/>
      <c r="BI167" s="1"/>
      <c r="BJ167" s="1"/>
      <c r="BK167" s="1"/>
      <c r="BL167" s="1"/>
      <c r="BM167" s="1"/>
      <c r="BN167" s="1"/>
      <c r="BO167" s="1"/>
      <c r="BP167" s="1"/>
      <c r="BQ167" s="1"/>
      <c r="BR167" s="1"/>
      <c r="BS167" s="1"/>
      <c r="BT167" s="1"/>
      <c r="BU167" s="1"/>
    </row>
    <row r="168" spans="57:73" ht="12.75">
      <c r="BE168" s="1"/>
      <c r="BF168" s="1"/>
      <c r="BG168" s="1"/>
      <c r="BH168" s="1"/>
      <c r="BI168" s="1"/>
      <c r="BJ168" s="1"/>
      <c r="BK168" s="1"/>
      <c r="BL168" s="1"/>
      <c r="BM168" s="1"/>
      <c r="BN168" s="1"/>
      <c r="BO168" s="1"/>
      <c r="BP168" s="1"/>
      <c r="BQ168" s="1"/>
      <c r="BR168" s="1"/>
      <c r="BS168" s="1"/>
      <c r="BT168" s="1"/>
      <c r="BU168" s="1"/>
    </row>
    <row r="169" spans="57:73" ht="12.75">
      <c r="BE169" s="1"/>
      <c r="BF169" s="1"/>
      <c r="BG169" s="1"/>
      <c r="BH169" s="1"/>
      <c r="BI169" s="1"/>
      <c r="BJ169" s="1"/>
      <c r="BK169" s="1"/>
      <c r="BL169" s="1"/>
      <c r="BM169" s="1"/>
      <c r="BN169" s="1"/>
      <c r="BO169" s="1"/>
      <c r="BP169" s="1"/>
      <c r="BQ169" s="1"/>
      <c r="BR169" s="1"/>
      <c r="BS169" s="1"/>
      <c r="BT169" s="1"/>
      <c r="BU169" s="1"/>
    </row>
    <row r="170" spans="57:73" ht="12.75">
      <c r="BE170" s="1"/>
      <c r="BF170" s="1"/>
      <c r="BG170" s="1"/>
      <c r="BH170" s="1"/>
      <c r="BI170" s="1"/>
      <c r="BJ170" s="1"/>
      <c r="BK170" s="1"/>
      <c r="BL170" s="1"/>
      <c r="BM170" s="1"/>
      <c r="BN170" s="1"/>
      <c r="BO170" s="1"/>
      <c r="BP170" s="1"/>
      <c r="BQ170" s="1"/>
      <c r="BR170" s="1"/>
      <c r="BS170" s="1"/>
      <c r="BT170" s="1"/>
      <c r="BU170" s="1"/>
    </row>
    <row r="171" spans="57:73" ht="12.75">
      <c r="BE171" s="1"/>
      <c r="BF171" s="1"/>
      <c r="BG171" s="1"/>
      <c r="BH171" s="1"/>
      <c r="BI171" s="1"/>
      <c r="BJ171" s="1"/>
      <c r="BK171" s="1"/>
      <c r="BL171" s="1"/>
      <c r="BM171" s="1"/>
      <c r="BN171" s="1"/>
      <c r="BO171" s="1"/>
      <c r="BP171" s="1"/>
      <c r="BQ171" s="1"/>
      <c r="BR171" s="1"/>
      <c r="BS171" s="1"/>
      <c r="BT171" s="1"/>
      <c r="BU171" s="1"/>
    </row>
    <row r="172" spans="57:73" ht="12.75">
      <c r="BE172" s="1"/>
      <c r="BF172" s="1"/>
      <c r="BG172" s="1"/>
      <c r="BH172" s="1"/>
      <c r="BI172" s="1"/>
      <c r="BJ172" s="1"/>
      <c r="BK172" s="1"/>
      <c r="BL172" s="1"/>
      <c r="BM172" s="1"/>
      <c r="BN172" s="1"/>
      <c r="BO172" s="1"/>
      <c r="BP172" s="1"/>
      <c r="BQ172" s="1"/>
      <c r="BR172" s="1"/>
      <c r="BS172" s="1"/>
      <c r="BT172" s="1"/>
      <c r="BU172" s="1"/>
    </row>
    <row r="173" spans="57:73" ht="12.75">
      <c r="BE173" s="1"/>
      <c r="BF173" s="1"/>
      <c r="BG173" s="1"/>
      <c r="BH173" s="1"/>
      <c r="BI173" s="1"/>
      <c r="BJ173" s="1"/>
      <c r="BK173" s="1"/>
      <c r="BL173" s="1"/>
      <c r="BM173" s="1"/>
      <c r="BN173" s="1"/>
      <c r="BO173" s="1"/>
      <c r="BP173" s="1"/>
      <c r="BQ173" s="1"/>
      <c r="BR173" s="1"/>
      <c r="BS173" s="1"/>
      <c r="BT173" s="1"/>
      <c r="BU173" s="1"/>
    </row>
    <row r="174" spans="57:73" ht="12.75">
      <c r="BE174" s="1"/>
      <c r="BF174" s="1"/>
      <c r="BG174" s="1"/>
      <c r="BH174" s="1"/>
      <c r="BI174" s="1"/>
      <c r="BJ174" s="1"/>
      <c r="BK174" s="1"/>
      <c r="BL174" s="1"/>
      <c r="BM174" s="1"/>
      <c r="BN174" s="1"/>
      <c r="BO174" s="1"/>
      <c r="BP174" s="1"/>
      <c r="BQ174" s="1"/>
      <c r="BR174" s="1"/>
      <c r="BS174" s="1"/>
      <c r="BT174" s="1"/>
      <c r="BU174" s="1"/>
    </row>
    <row r="175" spans="57:73" ht="12.75">
      <c r="BE175" s="1"/>
      <c r="BF175" s="1"/>
      <c r="BG175" s="1"/>
      <c r="BH175" s="1"/>
      <c r="BI175" s="1"/>
      <c r="BJ175" s="1"/>
      <c r="BK175" s="1"/>
      <c r="BL175" s="1"/>
      <c r="BM175" s="1"/>
      <c r="BN175" s="1"/>
      <c r="BO175" s="1"/>
      <c r="BP175" s="1"/>
      <c r="BQ175" s="1"/>
      <c r="BR175" s="1"/>
      <c r="BS175" s="1"/>
      <c r="BT175" s="1"/>
      <c r="BU175" s="1"/>
    </row>
    <row r="176" spans="57:73" ht="12.75">
      <c r="BE176" s="1"/>
      <c r="BF176" s="1"/>
      <c r="BG176" s="1"/>
      <c r="BH176" s="1"/>
      <c r="BI176" s="1"/>
      <c r="BJ176" s="1"/>
      <c r="BK176" s="1"/>
      <c r="BL176" s="1"/>
      <c r="BM176" s="1"/>
      <c r="BN176" s="1"/>
      <c r="BO176" s="1"/>
      <c r="BP176" s="1"/>
      <c r="BQ176" s="1"/>
      <c r="BR176" s="1"/>
      <c r="BS176" s="1"/>
      <c r="BT176" s="1"/>
      <c r="BU176" s="1"/>
    </row>
    <row r="177" spans="57:73" ht="12.75">
      <c r="BE177" s="1"/>
      <c r="BF177" s="1"/>
      <c r="BG177" s="1"/>
      <c r="BH177" s="1"/>
      <c r="BI177" s="1"/>
      <c r="BJ177" s="1"/>
      <c r="BK177" s="1"/>
      <c r="BL177" s="1"/>
      <c r="BM177" s="1"/>
      <c r="BN177" s="1"/>
      <c r="BO177" s="1"/>
      <c r="BP177" s="1"/>
      <c r="BQ177" s="1"/>
      <c r="BR177" s="1"/>
      <c r="BS177" s="1"/>
      <c r="BT177" s="1"/>
      <c r="BU177" s="1"/>
    </row>
    <row r="178" spans="57:73" ht="12.75">
      <c r="BE178" s="1"/>
      <c r="BF178" s="1"/>
      <c r="BG178" s="1"/>
      <c r="BH178" s="1"/>
      <c r="BI178" s="1"/>
      <c r="BJ178" s="1"/>
      <c r="BK178" s="1"/>
      <c r="BL178" s="1"/>
      <c r="BM178" s="1"/>
      <c r="BN178" s="1"/>
      <c r="BO178" s="1"/>
      <c r="BP178" s="1"/>
      <c r="BQ178" s="1"/>
      <c r="BR178" s="1"/>
      <c r="BS178" s="1"/>
      <c r="BT178" s="1"/>
      <c r="BU178" s="1"/>
    </row>
    <row r="179" spans="57:73" ht="12.75">
      <c r="BE179" s="1"/>
      <c r="BF179" s="1"/>
      <c r="BG179" s="1"/>
      <c r="BH179" s="1"/>
      <c r="BI179" s="1"/>
      <c r="BJ179" s="1"/>
      <c r="BK179" s="1"/>
      <c r="BL179" s="1"/>
      <c r="BM179" s="1"/>
      <c r="BN179" s="1"/>
      <c r="BO179" s="1"/>
      <c r="BP179" s="1"/>
      <c r="BQ179" s="1"/>
      <c r="BR179" s="1"/>
      <c r="BS179" s="1"/>
      <c r="BT179" s="1"/>
      <c r="BU179" s="1"/>
    </row>
    <row r="180" spans="57:73" ht="12.75">
      <c r="BE180" s="1"/>
      <c r="BF180" s="1"/>
      <c r="BG180" s="1"/>
      <c r="BH180" s="1"/>
      <c r="BI180" s="1"/>
      <c r="BJ180" s="1"/>
      <c r="BK180" s="1"/>
      <c r="BL180" s="1"/>
      <c r="BM180" s="1"/>
      <c r="BN180" s="1"/>
      <c r="BO180" s="1"/>
      <c r="BP180" s="1"/>
      <c r="BQ180" s="1"/>
      <c r="BR180" s="1"/>
      <c r="BS180" s="1"/>
      <c r="BT180" s="1"/>
      <c r="BU180" s="1"/>
    </row>
    <row r="181" spans="57:73" ht="12.75">
      <c r="BE181" s="1"/>
      <c r="BF181" s="1"/>
      <c r="BG181" s="1"/>
      <c r="BH181" s="1"/>
      <c r="BI181" s="1"/>
      <c r="BJ181" s="1"/>
      <c r="BK181" s="1"/>
      <c r="BL181" s="1"/>
      <c r="BM181" s="1"/>
      <c r="BN181" s="1"/>
      <c r="BO181" s="1"/>
      <c r="BP181" s="1"/>
      <c r="BQ181" s="1"/>
      <c r="BR181" s="1"/>
      <c r="BS181" s="1"/>
      <c r="BT181" s="1"/>
      <c r="BU181" s="1"/>
    </row>
    <row r="182" spans="57:73" ht="12.75">
      <c r="BE182" s="1"/>
      <c r="BF182" s="1"/>
      <c r="BG182" s="1"/>
      <c r="BH182" s="1"/>
      <c r="BI182" s="1"/>
      <c r="BJ182" s="1"/>
      <c r="BK182" s="1"/>
      <c r="BL182" s="1"/>
      <c r="BM182" s="1"/>
      <c r="BN182" s="1"/>
      <c r="BO182" s="1"/>
      <c r="BP182" s="1"/>
      <c r="BQ182" s="1"/>
      <c r="BR182" s="1"/>
      <c r="BS182" s="1"/>
      <c r="BT182" s="1"/>
      <c r="BU182" s="1"/>
    </row>
    <row r="183" spans="57:73" ht="12.75">
      <c r="BE183" s="1"/>
      <c r="BF183" s="1"/>
      <c r="BG183" s="1"/>
      <c r="BH183" s="1"/>
      <c r="BI183" s="1"/>
      <c r="BJ183" s="1"/>
      <c r="BK183" s="1"/>
      <c r="BL183" s="1"/>
      <c r="BM183" s="1"/>
      <c r="BN183" s="1"/>
      <c r="BO183" s="1"/>
      <c r="BP183" s="1"/>
      <c r="BQ183" s="1"/>
      <c r="BR183" s="1"/>
      <c r="BS183" s="1"/>
      <c r="BT183" s="1"/>
      <c r="BU183" s="1"/>
    </row>
    <row r="184" spans="57:73" ht="12.75">
      <c r="BE184" s="1"/>
      <c r="BF184" s="1"/>
      <c r="BG184" s="1"/>
      <c r="BH184" s="1"/>
      <c r="BI184" s="1"/>
      <c r="BJ184" s="1"/>
      <c r="BK184" s="1"/>
      <c r="BL184" s="1"/>
      <c r="BM184" s="1"/>
      <c r="BN184" s="1"/>
      <c r="BO184" s="1"/>
      <c r="BP184" s="1"/>
      <c r="BQ184" s="1"/>
      <c r="BR184" s="1"/>
      <c r="BS184" s="1"/>
      <c r="BT184" s="1"/>
      <c r="BU184" s="1"/>
    </row>
    <row r="185" spans="57:73" ht="12.75">
      <c r="BE185" s="1"/>
      <c r="BF185" s="1"/>
      <c r="BG185" s="1"/>
      <c r="BH185" s="1"/>
      <c r="BI185" s="1"/>
      <c r="BJ185" s="1"/>
      <c r="BK185" s="1"/>
      <c r="BL185" s="1"/>
      <c r="BM185" s="1"/>
      <c r="BN185" s="1"/>
      <c r="BO185" s="1"/>
      <c r="BP185" s="1"/>
      <c r="BQ185" s="1"/>
      <c r="BR185" s="1"/>
      <c r="BS185" s="1"/>
      <c r="BT185" s="1"/>
      <c r="BU185" s="1"/>
    </row>
    <row r="186" spans="57:73" ht="12.75">
      <c r="BE186" s="1"/>
      <c r="BF186" s="1"/>
      <c r="BG186" s="1"/>
      <c r="BH186" s="1"/>
      <c r="BI186" s="1"/>
      <c r="BJ186" s="1"/>
      <c r="BK186" s="1"/>
      <c r="BL186" s="1"/>
      <c r="BM186" s="1"/>
      <c r="BN186" s="1"/>
      <c r="BO186" s="1"/>
      <c r="BP186" s="1"/>
      <c r="BQ186" s="1"/>
      <c r="BR186" s="1"/>
      <c r="BS186" s="1"/>
      <c r="BT186" s="1"/>
      <c r="BU186" s="1"/>
    </row>
    <row r="187" spans="57:73" ht="12.75">
      <c r="BE187" s="1"/>
      <c r="BF187" s="1"/>
      <c r="BG187" s="1"/>
      <c r="BH187" s="1"/>
      <c r="BI187" s="1"/>
      <c r="BJ187" s="1"/>
      <c r="BK187" s="1"/>
      <c r="BL187" s="1"/>
      <c r="BM187" s="1"/>
      <c r="BN187" s="1"/>
      <c r="BO187" s="1"/>
      <c r="BP187" s="1"/>
      <c r="BQ187" s="1"/>
      <c r="BR187" s="1"/>
      <c r="BS187" s="1"/>
      <c r="BT187" s="1"/>
      <c r="BU187" s="1"/>
    </row>
    <row r="188" spans="57:73" ht="12.75">
      <c r="BE188" s="1"/>
      <c r="BF188" s="1"/>
      <c r="BG188" s="1"/>
      <c r="BH188" s="1"/>
      <c r="BI188" s="1"/>
      <c r="BJ188" s="1"/>
      <c r="BK188" s="1"/>
      <c r="BL188" s="1"/>
      <c r="BM188" s="1"/>
      <c r="BN188" s="1"/>
      <c r="BO188" s="1"/>
      <c r="BP188" s="1"/>
      <c r="BQ188" s="1"/>
      <c r="BR188" s="1"/>
      <c r="BS188" s="1"/>
      <c r="BT188" s="1"/>
      <c r="BU188" s="1"/>
    </row>
    <row r="189" spans="57:73" ht="12.75">
      <c r="BE189" s="1"/>
      <c r="BF189" s="1"/>
      <c r="BG189" s="1"/>
      <c r="BH189" s="1"/>
      <c r="BI189" s="1"/>
      <c r="BJ189" s="1"/>
      <c r="BK189" s="1"/>
      <c r="BL189" s="1"/>
      <c r="BM189" s="1"/>
      <c r="BN189" s="1"/>
      <c r="BO189" s="1"/>
      <c r="BP189" s="1"/>
      <c r="BQ189" s="1"/>
      <c r="BR189" s="1"/>
      <c r="BS189" s="1"/>
      <c r="BT189" s="1"/>
      <c r="BU189" s="1"/>
    </row>
    <row r="190" spans="57:73" ht="12.75">
      <c r="BE190" s="1"/>
      <c r="BF190" s="1"/>
      <c r="BG190" s="1"/>
      <c r="BH190" s="1"/>
      <c r="BI190" s="1"/>
      <c r="BJ190" s="1"/>
      <c r="BK190" s="1"/>
      <c r="BL190" s="1"/>
      <c r="BM190" s="1"/>
      <c r="BN190" s="1"/>
      <c r="BO190" s="1"/>
      <c r="BP190" s="1"/>
      <c r="BQ190" s="1"/>
      <c r="BR190" s="1"/>
      <c r="BS190" s="1"/>
      <c r="BT190" s="1"/>
      <c r="BU190" s="1"/>
    </row>
    <row r="191" spans="57:73" ht="12.75">
      <c r="BE191" s="1"/>
      <c r="BF191" s="1"/>
      <c r="BG191" s="1"/>
      <c r="BH191" s="1"/>
      <c r="BI191" s="1"/>
      <c r="BJ191" s="1"/>
      <c r="BK191" s="1"/>
      <c r="BL191" s="1"/>
      <c r="BM191" s="1"/>
      <c r="BN191" s="1"/>
      <c r="BO191" s="1"/>
      <c r="BP191" s="1"/>
      <c r="BQ191" s="1"/>
      <c r="BR191" s="1"/>
      <c r="BS191" s="1"/>
      <c r="BT191" s="1"/>
      <c r="BU191" s="1"/>
    </row>
    <row r="192" spans="57:73" ht="12.75">
      <c r="BE192" s="1"/>
      <c r="BF192" s="1"/>
      <c r="BG192" s="1"/>
      <c r="BH192" s="1"/>
      <c r="BI192" s="1"/>
      <c r="BJ192" s="1"/>
      <c r="BK192" s="1"/>
      <c r="BL192" s="1"/>
      <c r="BM192" s="1"/>
      <c r="BN192" s="1"/>
      <c r="BO192" s="1"/>
      <c r="BP192" s="1"/>
      <c r="BQ192" s="1"/>
      <c r="BR192" s="1"/>
      <c r="BS192" s="1"/>
      <c r="BT192" s="1"/>
      <c r="BU192" s="1"/>
    </row>
    <row r="193" spans="57:73" ht="12.75">
      <c r="BE193" s="1"/>
      <c r="BF193" s="1"/>
      <c r="BG193" s="1"/>
      <c r="BH193" s="1"/>
      <c r="BI193" s="1"/>
      <c r="BJ193" s="1"/>
      <c r="BK193" s="1"/>
      <c r="BL193" s="1"/>
      <c r="BM193" s="1"/>
      <c r="BN193" s="1"/>
      <c r="BO193" s="1"/>
      <c r="BP193" s="1"/>
      <c r="BQ193" s="1"/>
      <c r="BR193" s="1"/>
      <c r="BS193" s="1"/>
      <c r="BT193" s="1"/>
      <c r="BU193" s="1"/>
    </row>
    <row r="194" spans="57:73" ht="12.75">
      <c r="BE194" s="1"/>
      <c r="BF194" s="1"/>
      <c r="BG194" s="1"/>
      <c r="BH194" s="1"/>
      <c r="BI194" s="1"/>
      <c r="BJ194" s="1"/>
      <c r="BK194" s="1"/>
      <c r="BL194" s="1"/>
      <c r="BM194" s="1"/>
      <c r="BN194" s="1"/>
      <c r="BO194" s="1"/>
      <c r="BP194" s="1"/>
      <c r="BQ194" s="1"/>
      <c r="BR194" s="1"/>
      <c r="BS194" s="1"/>
      <c r="BT194" s="1"/>
      <c r="BU194" s="1"/>
    </row>
    <row r="195" spans="57:73" ht="12.75">
      <c r="BE195" s="1"/>
      <c r="BF195" s="1"/>
      <c r="BG195" s="1"/>
      <c r="BH195" s="1"/>
      <c r="BI195" s="1"/>
      <c r="BJ195" s="1"/>
      <c r="BK195" s="1"/>
      <c r="BL195" s="1"/>
      <c r="BM195" s="1"/>
      <c r="BN195" s="1"/>
      <c r="BO195" s="1"/>
      <c r="BP195" s="1"/>
      <c r="BQ195" s="1"/>
      <c r="BR195" s="1"/>
      <c r="BS195" s="1"/>
      <c r="BT195" s="1"/>
      <c r="BU195" s="1"/>
    </row>
    <row r="196" spans="57:73" ht="12.75">
      <c r="BE196" s="1"/>
      <c r="BF196" s="1"/>
      <c r="BG196" s="1"/>
      <c r="BH196" s="1"/>
      <c r="BI196" s="1"/>
      <c r="BJ196" s="1"/>
      <c r="BK196" s="1"/>
      <c r="BL196" s="1"/>
      <c r="BM196" s="1"/>
      <c r="BN196" s="1"/>
      <c r="BO196" s="1"/>
      <c r="BP196" s="1"/>
      <c r="BQ196" s="1"/>
      <c r="BR196" s="1"/>
      <c r="BS196" s="1"/>
      <c r="BT196" s="1"/>
      <c r="BU196" s="1"/>
    </row>
    <row r="197" spans="57:73" ht="12.75">
      <c r="BE197" s="1"/>
      <c r="BF197" s="1"/>
      <c r="BG197" s="1"/>
      <c r="BH197" s="1"/>
      <c r="BI197" s="1"/>
      <c r="BJ197" s="1"/>
      <c r="BK197" s="1"/>
      <c r="BL197" s="1"/>
      <c r="BM197" s="1"/>
      <c r="BN197" s="1"/>
      <c r="BO197" s="1"/>
      <c r="BP197" s="1"/>
      <c r="BQ197" s="1"/>
      <c r="BR197" s="1"/>
      <c r="BS197" s="1"/>
      <c r="BT197" s="1"/>
      <c r="BU197" s="1"/>
    </row>
    <row r="198" spans="57:73" ht="12.75">
      <c r="BE198" s="1"/>
      <c r="BF198" s="1"/>
      <c r="BG198" s="1"/>
      <c r="BH198" s="1"/>
      <c r="BI198" s="1"/>
      <c r="BJ198" s="1"/>
      <c r="BK198" s="1"/>
      <c r="BL198" s="1"/>
      <c r="BM198" s="1"/>
      <c r="BN198" s="1"/>
      <c r="BO198" s="1"/>
      <c r="BP198" s="1"/>
      <c r="BQ198" s="1"/>
      <c r="BR198" s="1"/>
      <c r="BS198" s="1"/>
      <c r="BT198" s="1"/>
      <c r="BU198" s="1"/>
    </row>
    <row r="199" spans="57:73" ht="12.75">
      <c r="BE199" s="1"/>
      <c r="BF199" s="1"/>
      <c r="BG199" s="1"/>
      <c r="BH199" s="1"/>
      <c r="BI199" s="1"/>
      <c r="BJ199" s="1"/>
      <c r="BK199" s="1"/>
      <c r="BL199" s="1"/>
      <c r="BM199" s="1"/>
      <c r="BN199" s="1"/>
      <c r="BO199" s="1"/>
      <c r="BP199" s="1"/>
      <c r="BQ199" s="1"/>
      <c r="BR199" s="1"/>
      <c r="BS199" s="1"/>
      <c r="BT199" s="1"/>
      <c r="BU199" s="1"/>
    </row>
    <row r="200" spans="57:73" ht="12.75">
      <c r="BE200" s="1"/>
      <c r="BF200" s="1"/>
      <c r="BG200" s="1"/>
      <c r="BH200" s="1"/>
      <c r="BI200" s="1"/>
      <c r="BJ200" s="1"/>
      <c r="BK200" s="1"/>
      <c r="BL200" s="1"/>
      <c r="BM200" s="1"/>
      <c r="BN200" s="1"/>
      <c r="BO200" s="1"/>
      <c r="BP200" s="1"/>
      <c r="BQ200" s="1"/>
      <c r="BR200" s="1"/>
      <c r="BS200" s="1"/>
      <c r="BT200" s="1"/>
      <c r="BU200" s="1"/>
    </row>
    <row r="201" spans="57:73" ht="12.75">
      <c r="BE201" s="1"/>
      <c r="BF201" s="1"/>
      <c r="BG201" s="1"/>
      <c r="BH201" s="1"/>
      <c r="BI201" s="1"/>
      <c r="BJ201" s="1"/>
      <c r="BK201" s="1"/>
      <c r="BL201" s="1"/>
      <c r="BM201" s="1"/>
      <c r="BN201" s="1"/>
      <c r="BO201" s="1"/>
      <c r="BP201" s="1"/>
      <c r="BQ201" s="1"/>
      <c r="BR201" s="1"/>
      <c r="BS201" s="1"/>
      <c r="BT201" s="1"/>
      <c r="BU201" s="1"/>
    </row>
    <row r="202" spans="57:73" ht="12.75">
      <c r="BE202" s="1"/>
      <c r="BF202" s="1"/>
      <c r="BG202" s="1"/>
      <c r="BH202" s="1"/>
      <c r="BI202" s="1"/>
      <c r="BJ202" s="1"/>
      <c r="BK202" s="1"/>
      <c r="BL202" s="1"/>
      <c r="BM202" s="1"/>
      <c r="BN202" s="1"/>
      <c r="BO202" s="1"/>
      <c r="BP202" s="1"/>
      <c r="BQ202" s="1"/>
      <c r="BR202" s="1"/>
      <c r="BS202" s="1"/>
      <c r="BT202" s="1"/>
      <c r="BU202" s="1"/>
    </row>
    <row r="203" spans="57:73" ht="12.75">
      <c r="BE203" s="1"/>
      <c r="BF203" s="1"/>
      <c r="BG203" s="1"/>
      <c r="BH203" s="1"/>
      <c r="BI203" s="1"/>
      <c r="BJ203" s="1"/>
      <c r="BK203" s="1"/>
      <c r="BL203" s="1"/>
      <c r="BM203" s="1"/>
      <c r="BN203" s="1"/>
      <c r="BO203" s="1"/>
      <c r="BP203" s="1"/>
      <c r="BQ203" s="1"/>
      <c r="BR203" s="1"/>
      <c r="BS203" s="1"/>
      <c r="BT203" s="1"/>
      <c r="BU203" s="1"/>
    </row>
    <row r="204" spans="57:73" ht="12.75">
      <c r="BE204" s="1"/>
      <c r="BF204" s="1"/>
      <c r="BG204" s="1"/>
      <c r="BH204" s="1"/>
      <c r="BI204" s="1"/>
      <c r="BJ204" s="1"/>
      <c r="BK204" s="1"/>
      <c r="BL204" s="1"/>
      <c r="BM204" s="1"/>
      <c r="BN204" s="1"/>
      <c r="BO204" s="1"/>
      <c r="BP204" s="1"/>
      <c r="BQ204" s="1"/>
      <c r="BR204" s="1"/>
      <c r="BS204" s="1"/>
      <c r="BT204" s="1"/>
      <c r="BU204" s="1"/>
    </row>
    <row r="205" spans="57:73" ht="12.75">
      <c r="BE205" s="1"/>
      <c r="BF205" s="1"/>
      <c r="BG205" s="1"/>
      <c r="BH205" s="1"/>
      <c r="BI205" s="1"/>
      <c r="BJ205" s="1"/>
      <c r="BK205" s="1"/>
      <c r="BL205" s="1"/>
      <c r="BM205" s="1"/>
      <c r="BN205" s="1"/>
      <c r="BO205" s="1"/>
      <c r="BP205" s="1"/>
      <c r="BQ205" s="1"/>
      <c r="BR205" s="1"/>
      <c r="BS205" s="1"/>
      <c r="BT205" s="1"/>
      <c r="BU205" s="1"/>
    </row>
    <row r="206" spans="57:73" ht="12.75">
      <c r="BE206" s="1"/>
      <c r="BF206" s="1"/>
      <c r="BG206" s="1"/>
      <c r="BH206" s="1"/>
      <c r="BI206" s="1"/>
      <c r="BJ206" s="1"/>
      <c r="BK206" s="1"/>
      <c r="BL206" s="1"/>
      <c r="BM206" s="1"/>
      <c r="BN206" s="1"/>
      <c r="BO206" s="1"/>
      <c r="BP206" s="1"/>
      <c r="BQ206" s="1"/>
      <c r="BR206" s="1"/>
      <c r="BS206" s="1"/>
      <c r="BT206" s="1"/>
      <c r="BU206" s="1"/>
    </row>
    <row r="207" spans="57:73" ht="12.75">
      <c r="BE207" s="1"/>
      <c r="BF207" s="1"/>
      <c r="BG207" s="1"/>
      <c r="BH207" s="1"/>
      <c r="BI207" s="1"/>
      <c r="BJ207" s="1"/>
      <c r="BK207" s="1"/>
      <c r="BL207" s="1"/>
      <c r="BM207" s="1"/>
      <c r="BN207" s="1"/>
      <c r="BO207" s="1"/>
      <c r="BP207" s="1"/>
      <c r="BQ207" s="1"/>
      <c r="BR207" s="1"/>
      <c r="BS207" s="1"/>
      <c r="BT207" s="1"/>
      <c r="BU207" s="1"/>
    </row>
  </sheetData>
  <sheetProtection/>
  <mergeCells count="127">
    <mergeCell ref="C2:V2"/>
    <mergeCell ref="A2:A9"/>
    <mergeCell ref="B2:B9"/>
    <mergeCell ref="C3:C9"/>
    <mergeCell ref="D3:D9"/>
    <mergeCell ref="R6:R9"/>
    <mergeCell ref="S6:S9"/>
    <mergeCell ref="O3:O9"/>
    <mergeCell ref="P3:V3"/>
    <mergeCell ref="P4:U5"/>
    <mergeCell ref="V4:V9"/>
    <mergeCell ref="L7:L9"/>
    <mergeCell ref="J7:J9"/>
    <mergeCell ref="E4:F6"/>
    <mergeCell ref="G4:H6"/>
    <mergeCell ref="I4:J6"/>
    <mergeCell ref="N7:N9"/>
    <mergeCell ref="T6:T9"/>
    <mergeCell ref="U6:U9"/>
    <mergeCell ref="W3:W9"/>
    <mergeCell ref="P6:P9"/>
    <mergeCell ref="Q6:Q9"/>
    <mergeCell ref="E7:E9"/>
    <mergeCell ref="F7:F9"/>
    <mergeCell ref="G7:G9"/>
    <mergeCell ref="H7:H9"/>
    <mergeCell ref="I7:I9"/>
    <mergeCell ref="K7:K9"/>
    <mergeCell ref="E3:N3"/>
    <mergeCell ref="BU8:BW8"/>
    <mergeCell ref="BE8:BE9"/>
    <mergeCell ref="BF8:BF9"/>
    <mergeCell ref="BG8:BG9"/>
    <mergeCell ref="AA7:AA9"/>
    <mergeCell ref="AB7:AB9"/>
    <mergeCell ref="AC7:AC9"/>
    <mergeCell ref="AL8:AL9"/>
    <mergeCell ref="AM8:AM9"/>
    <mergeCell ref="AN8:AN9"/>
    <mergeCell ref="AH8:AH9"/>
    <mergeCell ref="AI8:AI9"/>
    <mergeCell ref="AZ8:AZ9"/>
    <mergeCell ref="AP8:AP9"/>
    <mergeCell ref="AQ8:AQ9"/>
    <mergeCell ref="AR8:AR9"/>
    <mergeCell ref="AS8:AS9"/>
    <mergeCell ref="AX8:AX9"/>
    <mergeCell ref="CH4:CI6"/>
    <mergeCell ref="Z5:AB6"/>
    <mergeCell ref="X3:X9"/>
    <mergeCell ref="Y3:Y9"/>
    <mergeCell ref="Z3:BI4"/>
    <mergeCell ref="BJ5:BL6"/>
    <mergeCell ref="AV8:AV9"/>
    <mergeCell ref="AW8:AW9"/>
    <mergeCell ref="AO8:AO9"/>
    <mergeCell ref="AF8:AF9"/>
    <mergeCell ref="BD6:BI6"/>
    <mergeCell ref="BJ7:BJ9"/>
    <mergeCell ref="BJ3:CA4"/>
    <mergeCell ref="CD4:CE6"/>
    <mergeCell ref="CF4:CG6"/>
    <mergeCell ref="AF5:BI5"/>
    <mergeCell ref="BA8:BA9"/>
    <mergeCell ref="BK7:BK9"/>
    <mergeCell ref="BL7:BL9"/>
    <mergeCell ref="AU7:AW7"/>
    <mergeCell ref="W2:Y2"/>
    <mergeCell ref="Z2:CA2"/>
    <mergeCell ref="CB2:CM2"/>
    <mergeCell ref="CB3:CC6"/>
    <mergeCell ref="AY8:AY9"/>
    <mergeCell ref="AL6:AQ6"/>
    <mergeCell ref="AX6:BC6"/>
    <mergeCell ref="AF7:AH7"/>
    <mergeCell ref="AI7:AK7"/>
    <mergeCell ref="AL7:AN7"/>
    <mergeCell ref="AR6:AW6"/>
    <mergeCell ref="AD7:AD9"/>
    <mergeCell ref="AE7:AE9"/>
    <mergeCell ref="AF6:AK6"/>
    <mergeCell ref="AJ8:AJ9"/>
    <mergeCell ref="AK8:AK9"/>
    <mergeCell ref="AC5:AE6"/>
    <mergeCell ref="AT8:AT9"/>
    <mergeCell ref="AU8:AU9"/>
    <mergeCell ref="AG8:AG9"/>
    <mergeCell ref="BH8:BH9"/>
    <mergeCell ref="K4:L6"/>
    <mergeCell ref="M4:N6"/>
    <mergeCell ref="Z7:Z9"/>
    <mergeCell ref="AX7:AZ7"/>
    <mergeCell ref="BA7:BC7"/>
    <mergeCell ref="BD7:BF7"/>
    <mergeCell ref="M7:M9"/>
    <mergeCell ref="AO7:AQ7"/>
    <mergeCell ref="AR7:AT7"/>
    <mergeCell ref="CH7:CH9"/>
    <mergeCell ref="CI7:CI9"/>
    <mergeCell ref="CC7:CC9"/>
    <mergeCell ref="BQ8:BS8"/>
    <mergeCell ref="BT8:BT9"/>
    <mergeCell ref="BB8:BB9"/>
    <mergeCell ref="BC8:BC9"/>
    <mergeCell ref="BD8:BD9"/>
    <mergeCell ref="BI8:BI9"/>
    <mergeCell ref="BM8:BM9"/>
    <mergeCell ref="CM7:CM9"/>
    <mergeCell ref="CD7:CD9"/>
    <mergeCell ref="CE7:CE9"/>
    <mergeCell ref="BG7:BI7"/>
    <mergeCell ref="CB7:CB9"/>
    <mergeCell ref="BN8:BP8"/>
    <mergeCell ref="BX8:BX9"/>
    <mergeCell ref="BY8:CA8"/>
    <mergeCell ref="CF7:CF9"/>
    <mergeCell ref="CG7:CG9"/>
    <mergeCell ref="A1:CM1"/>
    <mergeCell ref="CD3:CM3"/>
    <mergeCell ref="CJ4:CK6"/>
    <mergeCell ref="CL4:CM6"/>
    <mergeCell ref="BM5:CA6"/>
    <mergeCell ref="BM7:BX7"/>
    <mergeCell ref="BY7:CA7"/>
    <mergeCell ref="CJ7:CJ9"/>
    <mergeCell ref="CK7:CK9"/>
    <mergeCell ref="CL7:CL9"/>
  </mergeCells>
  <printOptions/>
  <pageMargins left="0.75" right="0.75" top="1" bottom="1" header="0.5" footer="0.5"/>
  <pageSetup horizontalDpi="600" verticalDpi="600" orientation="landscape" paperSize="9" r:id="rId1"/>
  <ignoredErrors>
    <ignoredError sqref="O30 W30:AH30 AK30 CC30 CC14 AK14 Z14:AH14 O11 CC16 AK16 W16:X16 W11:AH11 AK11:AK12 CC11:CC12 AD12:AH12 Z16:AH16" unlockedFormula="1"/>
    <ignoredError sqref="E31:CM31" formulaRange="1"/>
  </ignoredErrors>
</worksheet>
</file>

<file path=xl/worksheets/sheet13.xml><?xml version="1.0" encoding="utf-8"?>
<worksheet xmlns="http://schemas.openxmlformats.org/spreadsheetml/2006/main" xmlns:r="http://schemas.openxmlformats.org/officeDocument/2006/relationships">
  <dimension ref="A1:CN182"/>
  <sheetViews>
    <sheetView tabSelected="1" zoomScale="70" zoomScaleNormal="70" zoomScalePageLayoutView="0" workbookViewId="0" topLeftCell="A4">
      <selection activeCell="P12" sqref="P12:P23"/>
    </sheetView>
  </sheetViews>
  <sheetFormatPr defaultColWidth="9.140625" defaultRowHeight="12.75"/>
  <cols>
    <col min="1" max="1" width="21.7109375" style="2" customWidth="1"/>
    <col min="2" max="2" width="18.140625" style="2" customWidth="1"/>
    <col min="3" max="3" width="14.140625" style="2" customWidth="1"/>
    <col min="4" max="4" width="11.421875" style="2" customWidth="1"/>
    <col min="5" max="5" width="11.421875" style="9" customWidth="1"/>
    <col min="6" max="6" width="8.57421875" style="9" customWidth="1"/>
    <col min="7" max="7" width="7.421875" style="8" customWidth="1"/>
    <col min="8" max="8" width="8.00390625" style="2" customWidth="1"/>
    <col min="9" max="9" width="7.140625" style="2" customWidth="1"/>
    <col min="10" max="14" width="8.28125" style="2" customWidth="1"/>
    <col min="15" max="15" width="15.140625" style="36" customWidth="1"/>
    <col min="16" max="16" width="11.28125" style="29" customWidth="1"/>
    <col min="17" max="17" width="11.421875" style="29" customWidth="1"/>
    <col min="18" max="18" width="11.28125" style="29" customWidth="1"/>
    <col min="19" max="19" width="14.140625" style="29" customWidth="1"/>
    <col min="20" max="21" width="11.8515625" style="29" customWidth="1"/>
    <col min="22" max="22" width="14.7109375" style="29" customWidth="1"/>
    <col min="23" max="23" width="15.421875" style="29" customWidth="1"/>
    <col min="24" max="24" width="14.00390625" style="29" customWidth="1"/>
    <col min="25" max="25" width="14.421875" style="29" customWidth="1"/>
    <col min="26" max="26" width="13.8515625" style="29" customWidth="1"/>
    <col min="27" max="27" width="14.8515625" style="29" customWidth="1"/>
    <col min="28" max="31" width="13.7109375" style="29" customWidth="1"/>
    <col min="32" max="32" width="14.00390625" style="29" customWidth="1"/>
    <col min="33" max="33" width="11.00390625" style="29" customWidth="1"/>
    <col min="34" max="34" width="12.00390625" style="29" customWidth="1"/>
    <col min="35" max="35" width="13.7109375" style="29" customWidth="1"/>
    <col min="36" max="36" width="12.421875" style="29" customWidth="1"/>
    <col min="37" max="37" width="11.57421875" style="29" customWidth="1"/>
    <col min="38" max="40" width="10.28125" style="29" customWidth="1"/>
    <col min="41" max="42" width="11.7109375" style="29" customWidth="1"/>
    <col min="43" max="43" width="12.140625" style="29" customWidth="1"/>
    <col min="44" max="44" width="13.00390625" style="2" customWidth="1"/>
    <col min="45" max="45" width="15.140625" style="2" customWidth="1"/>
    <col min="46" max="46" width="18.28125" style="2" customWidth="1"/>
    <col min="47" max="47" width="13.8515625" style="2" customWidth="1"/>
    <col min="48" max="48" width="15.140625" style="2" customWidth="1"/>
    <col min="49" max="52" width="12.57421875" style="2" customWidth="1"/>
    <col min="53" max="53" width="13.7109375" style="2" customWidth="1"/>
    <col min="54" max="58" width="10.140625" style="2" customWidth="1"/>
    <col min="59" max="59" width="12.140625" style="2" customWidth="1"/>
    <col min="60" max="60" width="10.8515625" style="2" customWidth="1"/>
    <col min="61" max="61" width="10.140625" style="2" customWidth="1"/>
    <col min="62" max="62" width="14.140625" style="2" customWidth="1"/>
    <col min="63" max="63" width="13.00390625" style="2" customWidth="1"/>
    <col min="64" max="64" width="13.8515625" style="2" customWidth="1"/>
    <col min="65" max="65" width="11.140625" style="2" customWidth="1"/>
    <col min="66" max="67" width="10.8515625" style="2" customWidth="1"/>
    <col min="68" max="68" width="11.57421875" style="2" customWidth="1"/>
    <col min="69" max="69" width="11.28125" style="2" customWidth="1"/>
    <col min="70" max="70" width="11.7109375" style="2" customWidth="1"/>
    <col min="71" max="71" width="11.57421875" style="2" customWidth="1"/>
    <col min="72" max="72" width="12.00390625" style="2" customWidth="1"/>
    <col min="73" max="73" width="13.140625" style="2" customWidth="1"/>
    <col min="74" max="74" width="14.7109375" style="2" customWidth="1"/>
    <col min="75" max="75" width="9.140625" style="2" customWidth="1"/>
    <col min="76" max="76" width="11.57421875" style="2" customWidth="1"/>
    <col min="77" max="77" width="12.421875" style="2" customWidth="1"/>
    <col min="78" max="78" width="12.00390625" style="2" customWidth="1"/>
    <col min="79" max="79" width="9.140625" style="2" customWidth="1"/>
    <col min="80" max="80" width="11.00390625" style="2" customWidth="1"/>
    <col min="81" max="81" width="12.8515625" style="2" customWidth="1"/>
    <col min="82" max="82" width="7.57421875" style="2" customWidth="1"/>
    <col min="83" max="83" width="7.140625" style="2" customWidth="1"/>
    <col min="84" max="85" width="9.140625" style="2" customWidth="1"/>
    <col min="86" max="86" width="10.28125" style="2" customWidth="1"/>
    <col min="87" max="87" width="8.421875" style="2" customWidth="1"/>
    <col min="88" max="88" width="6.421875" style="2" customWidth="1"/>
    <col min="89" max="89" width="6.00390625" style="2" customWidth="1"/>
    <col min="90" max="90" width="10.00390625" style="2" customWidth="1"/>
    <col min="91" max="91" width="8.57421875" style="2" customWidth="1"/>
    <col min="92" max="16384" width="9.140625" style="2" customWidth="1"/>
  </cols>
  <sheetData>
    <row r="1" spans="1:91" ht="54.75" customHeight="1">
      <c r="A1" s="231" t="s">
        <v>108</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row>
    <row r="2" spans="1:91" ht="47.25" customHeight="1">
      <c r="A2" s="234" t="s">
        <v>82</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row>
    <row r="3" spans="1:91" ht="35.25" customHeight="1">
      <c r="A3" s="233" t="s">
        <v>37</v>
      </c>
      <c r="B3" s="144" t="s">
        <v>85</v>
      </c>
      <c r="C3" s="145" t="s">
        <v>38</v>
      </c>
      <c r="D3" s="145"/>
      <c r="E3" s="145"/>
      <c r="F3" s="145"/>
      <c r="G3" s="145"/>
      <c r="H3" s="145"/>
      <c r="I3" s="145"/>
      <c r="J3" s="145"/>
      <c r="K3" s="145"/>
      <c r="L3" s="145"/>
      <c r="M3" s="145"/>
      <c r="N3" s="145"/>
      <c r="O3" s="145"/>
      <c r="P3" s="145"/>
      <c r="Q3" s="145"/>
      <c r="R3" s="145"/>
      <c r="S3" s="145"/>
      <c r="T3" s="145"/>
      <c r="U3" s="145"/>
      <c r="V3" s="145"/>
      <c r="W3" s="146" t="s">
        <v>39</v>
      </c>
      <c r="X3" s="146"/>
      <c r="Y3" s="146"/>
      <c r="Z3" s="147" t="s">
        <v>40</v>
      </c>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8" t="s">
        <v>41</v>
      </c>
      <c r="CC3" s="148"/>
      <c r="CD3" s="148"/>
      <c r="CE3" s="148"/>
      <c r="CF3" s="148"/>
      <c r="CG3" s="148"/>
      <c r="CH3" s="148"/>
      <c r="CI3" s="148"/>
      <c r="CJ3" s="148"/>
      <c r="CK3" s="148"/>
      <c r="CL3" s="148"/>
      <c r="CM3" s="148"/>
    </row>
    <row r="4" spans="1:91" s="6" customFormat="1" ht="24.75" customHeight="1">
      <c r="A4" s="233"/>
      <c r="B4" s="144"/>
      <c r="C4" s="205" t="s">
        <v>86</v>
      </c>
      <c r="D4" s="206" t="s">
        <v>87</v>
      </c>
      <c r="E4" s="188" t="s">
        <v>70</v>
      </c>
      <c r="F4" s="188"/>
      <c r="G4" s="188"/>
      <c r="H4" s="188"/>
      <c r="I4" s="188"/>
      <c r="J4" s="188"/>
      <c r="K4" s="188"/>
      <c r="L4" s="188"/>
      <c r="M4" s="188"/>
      <c r="N4" s="188"/>
      <c r="O4" s="189" t="s">
        <v>88</v>
      </c>
      <c r="P4" s="190" t="s">
        <v>72</v>
      </c>
      <c r="Q4" s="190"/>
      <c r="R4" s="190"/>
      <c r="S4" s="190"/>
      <c r="T4" s="190"/>
      <c r="U4" s="190"/>
      <c r="V4" s="190"/>
      <c r="W4" s="170" t="s">
        <v>89</v>
      </c>
      <c r="X4" s="170" t="s">
        <v>90</v>
      </c>
      <c r="Y4" s="170" t="s">
        <v>91</v>
      </c>
      <c r="Z4" s="191" t="s">
        <v>68</v>
      </c>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t="s">
        <v>71</v>
      </c>
      <c r="BK4" s="192"/>
      <c r="BL4" s="192"/>
      <c r="BM4" s="192"/>
      <c r="BN4" s="192"/>
      <c r="BO4" s="192"/>
      <c r="BP4" s="192"/>
      <c r="BQ4" s="192"/>
      <c r="BR4" s="192"/>
      <c r="BS4" s="192"/>
      <c r="BT4" s="192"/>
      <c r="BU4" s="192"/>
      <c r="BV4" s="192"/>
      <c r="BW4" s="192"/>
      <c r="BX4" s="192"/>
      <c r="BY4" s="192"/>
      <c r="BZ4" s="192"/>
      <c r="CA4" s="192"/>
      <c r="CB4" s="193" t="s">
        <v>2</v>
      </c>
      <c r="CC4" s="193"/>
      <c r="CD4" s="194" t="s">
        <v>42</v>
      </c>
      <c r="CE4" s="194"/>
      <c r="CF4" s="194"/>
      <c r="CG4" s="194"/>
      <c r="CH4" s="194"/>
      <c r="CI4" s="194"/>
      <c r="CJ4" s="194"/>
      <c r="CK4" s="194"/>
      <c r="CL4" s="194"/>
      <c r="CM4" s="194"/>
    </row>
    <row r="5" spans="1:92" s="20" customFormat="1" ht="27.75" customHeight="1">
      <c r="A5" s="233"/>
      <c r="B5" s="144"/>
      <c r="C5" s="205"/>
      <c r="D5" s="207"/>
      <c r="E5" s="204" t="s">
        <v>64</v>
      </c>
      <c r="F5" s="204"/>
      <c r="G5" s="204" t="s">
        <v>44</v>
      </c>
      <c r="H5" s="204"/>
      <c r="I5" s="204" t="s">
        <v>79</v>
      </c>
      <c r="J5" s="204"/>
      <c r="K5" s="195" t="s">
        <v>84</v>
      </c>
      <c r="L5" s="196"/>
      <c r="M5" s="195" t="s">
        <v>27</v>
      </c>
      <c r="N5" s="196"/>
      <c r="O5" s="189"/>
      <c r="P5" s="156" t="s">
        <v>75</v>
      </c>
      <c r="Q5" s="156"/>
      <c r="R5" s="156"/>
      <c r="S5" s="156"/>
      <c r="T5" s="156"/>
      <c r="U5" s="156"/>
      <c r="V5" s="157" t="s">
        <v>83</v>
      </c>
      <c r="W5" s="170"/>
      <c r="X5" s="170"/>
      <c r="Y5" s="170"/>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1"/>
      <c r="BB5" s="191"/>
      <c r="BC5" s="191"/>
      <c r="BD5" s="191"/>
      <c r="BE5" s="191"/>
      <c r="BF5" s="191"/>
      <c r="BG5" s="191"/>
      <c r="BH5" s="191"/>
      <c r="BI5" s="191"/>
      <c r="BJ5" s="192"/>
      <c r="BK5" s="192"/>
      <c r="BL5" s="192"/>
      <c r="BM5" s="192"/>
      <c r="BN5" s="192"/>
      <c r="BO5" s="192"/>
      <c r="BP5" s="192"/>
      <c r="BQ5" s="192"/>
      <c r="BR5" s="192"/>
      <c r="BS5" s="192"/>
      <c r="BT5" s="192"/>
      <c r="BU5" s="192"/>
      <c r="BV5" s="192"/>
      <c r="BW5" s="192"/>
      <c r="BX5" s="192"/>
      <c r="BY5" s="192"/>
      <c r="BZ5" s="192"/>
      <c r="CA5" s="192"/>
      <c r="CB5" s="193"/>
      <c r="CC5" s="193"/>
      <c r="CD5" s="182" t="s">
        <v>43</v>
      </c>
      <c r="CE5" s="182"/>
      <c r="CF5" s="182" t="s">
        <v>44</v>
      </c>
      <c r="CG5" s="182"/>
      <c r="CH5" s="182" t="s">
        <v>79</v>
      </c>
      <c r="CI5" s="182"/>
      <c r="CJ5" s="182" t="s">
        <v>24</v>
      </c>
      <c r="CK5" s="182"/>
      <c r="CL5" s="182" t="s">
        <v>27</v>
      </c>
      <c r="CM5" s="182"/>
      <c r="CN5" s="49"/>
    </row>
    <row r="6" spans="1:92" s="20" customFormat="1" ht="22.5" customHeight="1">
      <c r="A6" s="233"/>
      <c r="B6" s="144"/>
      <c r="C6" s="205"/>
      <c r="D6" s="207"/>
      <c r="E6" s="204"/>
      <c r="F6" s="204"/>
      <c r="G6" s="204"/>
      <c r="H6" s="204"/>
      <c r="I6" s="204"/>
      <c r="J6" s="204"/>
      <c r="K6" s="197"/>
      <c r="L6" s="198"/>
      <c r="M6" s="197"/>
      <c r="N6" s="198"/>
      <c r="O6" s="189"/>
      <c r="P6" s="156"/>
      <c r="Q6" s="156"/>
      <c r="R6" s="156"/>
      <c r="S6" s="156"/>
      <c r="T6" s="156"/>
      <c r="U6" s="156"/>
      <c r="V6" s="157"/>
      <c r="W6" s="170"/>
      <c r="X6" s="170"/>
      <c r="Y6" s="170"/>
      <c r="Z6" s="183" t="s">
        <v>26</v>
      </c>
      <c r="AA6" s="183"/>
      <c r="AB6" s="183"/>
      <c r="AC6" s="184" t="s">
        <v>48</v>
      </c>
      <c r="AD6" s="184"/>
      <c r="AE6" s="184"/>
      <c r="AF6" s="185" t="s">
        <v>81</v>
      </c>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6" t="s">
        <v>26</v>
      </c>
      <c r="BK6" s="186"/>
      <c r="BL6" s="186"/>
      <c r="BM6" s="187" t="s">
        <v>47</v>
      </c>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c r="CN6" s="49"/>
    </row>
    <row r="7" spans="1:92" s="20" customFormat="1" ht="23.25" customHeight="1">
      <c r="A7" s="233"/>
      <c r="B7" s="144"/>
      <c r="C7" s="205"/>
      <c r="D7" s="207"/>
      <c r="E7" s="204"/>
      <c r="F7" s="204"/>
      <c r="G7" s="204"/>
      <c r="H7" s="204"/>
      <c r="I7" s="204"/>
      <c r="J7" s="204"/>
      <c r="K7" s="199"/>
      <c r="L7" s="200"/>
      <c r="M7" s="199"/>
      <c r="N7" s="200"/>
      <c r="O7" s="189"/>
      <c r="P7" s="155" t="s">
        <v>74</v>
      </c>
      <c r="Q7" s="155" t="s">
        <v>65</v>
      </c>
      <c r="R7" s="155" t="s">
        <v>66</v>
      </c>
      <c r="S7" s="155" t="s">
        <v>45</v>
      </c>
      <c r="T7" s="155" t="s">
        <v>73</v>
      </c>
      <c r="U7" s="155" t="s">
        <v>69</v>
      </c>
      <c r="V7" s="157"/>
      <c r="W7" s="170"/>
      <c r="X7" s="170"/>
      <c r="Y7" s="170"/>
      <c r="Z7" s="183"/>
      <c r="AA7" s="183"/>
      <c r="AB7" s="183"/>
      <c r="AC7" s="184"/>
      <c r="AD7" s="184"/>
      <c r="AE7" s="184"/>
      <c r="AF7" s="176" t="s">
        <v>49</v>
      </c>
      <c r="AG7" s="176"/>
      <c r="AH7" s="176"/>
      <c r="AI7" s="176"/>
      <c r="AJ7" s="176"/>
      <c r="AK7" s="176"/>
      <c r="AL7" s="176" t="s">
        <v>50</v>
      </c>
      <c r="AM7" s="176"/>
      <c r="AN7" s="176"/>
      <c r="AO7" s="176"/>
      <c r="AP7" s="176"/>
      <c r="AQ7" s="176"/>
      <c r="AR7" s="176" t="s">
        <v>77</v>
      </c>
      <c r="AS7" s="176"/>
      <c r="AT7" s="176"/>
      <c r="AU7" s="176"/>
      <c r="AV7" s="176"/>
      <c r="AW7" s="176"/>
      <c r="AX7" s="177" t="s">
        <v>51</v>
      </c>
      <c r="AY7" s="178"/>
      <c r="AZ7" s="178"/>
      <c r="BA7" s="178"/>
      <c r="BB7" s="178"/>
      <c r="BC7" s="179"/>
      <c r="BD7" s="177" t="s">
        <v>52</v>
      </c>
      <c r="BE7" s="178"/>
      <c r="BF7" s="178"/>
      <c r="BG7" s="178"/>
      <c r="BH7" s="178"/>
      <c r="BI7" s="179"/>
      <c r="BJ7" s="186"/>
      <c r="BK7" s="186"/>
      <c r="BL7" s="186"/>
      <c r="BM7" s="187"/>
      <c r="BN7" s="187"/>
      <c r="BO7" s="187"/>
      <c r="BP7" s="187"/>
      <c r="BQ7" s="187"/>
      <c r="BR7" s="187"/>
      <c r="BS7" s="187"/>
      <c r="BT7" s="187"/>
      <c r="BU7" s="187"/>
      <c r="BV7" s="187"/>
      <c r="BW7" s="187"/>
      <c r="BX7" s="187"/>
      <c r="BY7" s="187"/>
      <c r="BZ7" s="187"/>
      <c r="CA7" s="187"/>
      <c r="CB7" s="193"/>
      <c r="CC7" s="193"/>
      <c r="CD7" s="182"/>
      <c r="CE7" s="182"/>
      <c r="CF7" s="182"/>
      <c r="CG7" s="182"/>
      <c r="CH7" s="182"/>
      <c r="CI7" s="182"/>
      <c r="CJ7" s="182"/>
      <c r="CK7" s="182"/>
      <c r="CL7" s="182"/>
      <c r="CM7" s="182"/>
      <c r="CN7" s="49"/>
    </row>
    <row r="8" spans="1:92" s="20" customFormat="1" ht="42" customHeight="1">
      <c r="A8" s="233"/>
      <c r="B8" s="144"/>
      <c r="C8" s="205"/>
      <c r="D8" s="207"/>
      <c r="E8" s="180" t="s">
        <v>22</v>
      </c>
      <c r="F8" s="181" t="s">
        <v>46</v>
      </c>
      <c r="G8" s="180" t="s">
        <v>22</v>
      </c>
      <c r="H8" s="181" t="s">
        <v>46</v>
      </c>
      <c r="I8" s="180" t="s">
        <v>22</v>
      </c>
      <c r="J8" s="181" t="s">
        <v>46</v>
      </c>
      <c r="K8" s="180" t="s">
        <v>22</v>
      </c>
      <c r="L8" s="181" t="s">
        <v>46</v>
      </c>
      <c r="M8" s="180" t="s">
        <v>22</v>
      </c>
      <c r="N8" s="181" t="s">
        <v>46</v>
      </c>
      <c r="O8" s="189"/>
      <c r="P8" s="155"/>
      <c r="Q8" s="155"/>
      <c r="R8" s="155"/>
      <c r="S8" s="155"/>
      <c r="T8" s="155"/>
      <c r="U8" s="155"/>
      <c r="V8" s="157"/>
      <c r="W8" s="170"/>
      <c r="X8" s="170"/>
      <c r="Y8" s="170"/>
      <c r="Z8" s="172" t="s">
        <v>92</v>
      </c>
      <c r="AA8" s="172" t="s">
        <v>93</v>
      </c>
      <c r="AB8" s="172" t="s">
        <v>94</v>
      </c>
      <c r="AC8" s="172" t="s">
        <v>95</v>
      </c>
      <c r="AD8" s="172" t="s">
        <v>96</v>
      </c>
      <c r="AE8" s="172" t="s">
        <v>97</v>
      </c>
      <c r="AF8" s="176" t="s">
        <v>22</v>
      </c>
      <c r="AG8" s="176"/>
      <c r="AH8" s="176"/>
      <c r="AI8" s="175" t="s">
        <v>23</v>
      </c>
      <c r="AJ8" s="175"/>
      <c r="AK8" s="175"/>
      <c r="AL8" s="176" t="s">
        <v>22</v>
      </c>
      <c r="AM8" s="176"/>
      <c r="AN8" s="176"/>
      <c r="AO8" s="175" t="s">
        <v>23</v>
      </c>
      <c r="AP8" s="175"/>
      <c r="AQ8" s="175"/>
      <c r="AR8" s="176" t="s">
        <v>22</v>
      </c>
      <c r="AS8" s="176"/>
      <c r="AT8" s="176"/>
      <c r="AU8" s="175" t="s">
        <v>23</v>
      </c>
      <c r="AV8" s="175"/>
      <c r="AW8" s="175"/>
      <c r="AX8" s="176" t="s">
        <v>22</v>
      </c>
      <c r="AY8" s="176"/>
      <c r="AZ8" s="176"/>
      <c r="BA8" s="175" t="s">
        <v>23</v>
      </c>
      <c r="BB8" s="175"/>
      <c r="BC8" s="175"/>
      <c r="BD8" s="176" t="s">
        <v>22</v>
      </c>
      <c r="BE8" s="176"/>
      <c r="BF8" s="176"/>
      <c r="BG8" s="175" t="s">
        <v>23</v>
      </c>
      <c r="BH8" s="175"/>
      <c r="BI8" s="175"/>
      <c r="BJ8" s="172" t="s">
        <v>99</v>
      </c>
      <c r="BK8" s="172" t="s">
        <v>100</v>
      </c>
      <c r="BL8" s="172" t="s">
        <v>101</v>
      </c>
      <c r="BM8" s="170" t="s">
        <v>75</v>
      </c>
      <c r="BN8" s="170"/>
      <c r="BO8" s="170"/>
      <c r="BP8" s="170"/>
      <c r="BQ8" s="170"/>
      <c r="BR8" s="170"/>
      <c r="BS8" s="170"/>
      <c r="BT8" s="170"/>
      <c r="BU8" s="170"/>
      <c r="BV8" s="170"/>
      <c r="BW8" s="170"/>
      <c r="BX8" s="170"/>
      <c r="BY8" s="170" t="s">
        <v>76</v>
      </c>
      <c r="BZ8" s="170"/>
      <c r="CA8" s="170"/>
      <c r="CB8" s="182" t="s">
        <v>102</v>
      </c>
      <c r="CC8" s="182" t="s">
        <v>103</v>
      </c>
      <c r="CD8" s="169" t="s">
        <v>0</v>
      </c>
      <c r="CE8" s="169" t="s">
        <v>21</v>
      </c>
      <c r="CF8" s="169" t="s">
        <v>0</v>
      </c>
      <c r="CG8" s="169" t="s">
        <v>21</v>
      </c>
      <c r="CH8" s="169" t="s">
        <v>0</v>
      </c>
      <c r="CI8" s="169" t="s">
        <v>21</v>
      </c>
      <c r="CJ8" s="169" t="s">
        <v>0</v>
      </c>
      <c r="CK8" s="169" t="s">
        <v>21</v>
      </c>
      <c r="CL8" s="169" t="s">
        <v>0</v>
      </c>
      <c r="CM8" s="169" t="s">
        <v>21</v>
      </c>
      <c r="CN8" s="49"/>
    </row>
    <row r="9" spans="1:92" s="20" customFormat="1" ht="45" customHeight="1">
      <c r="A9" s="233"/>
      <c r="B9" s="144"/>
      <c r="C9" s="205"/>
      <c r="D9" s="207"/>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t="s">
        <v>56</v>
      </c>
      <c r="AG9" s="170" t="s">
        <v>57</v>
      </c>
      <c r="AH9" s="170" t="s">
        <v>58</v>
      </c>
      <c r="AI9" s="203" t="s">
        <v>56</v>
      </c>
      <c r="AJ9" s="203" t="s">
        <v>57</v>
      </c>
      <c r="AK9" s="203" t="s">
        <v>58</v>
      </c>
      <c r="AL9" s="170" t="s">
        <v>56</v>
      </c>
      <c r="AM9" s="170" t="s">
        <v>57</v>
      </c>
      <c r="AN9" s="170" t="s">
        <v>58</v>
      </c>
      <c r="AO9" s="203" t="s">
        <v>56</v>
      </c>
      <c r="AP9" s="203" t="s">
        <v>57</v>
      </c>
      <c r="AQ9" s="203" t="s">
        <v>58</v>
      </c>
      <c r="AR9" s="170" t="s">
        <v>56</v>
      </c>
      <c r="AS9" s="170" t="s">
        <v>57</v>
      </c>
      <c r="AT9" s="170" t="s">
        <v>58</v>
      </c>
      <c r="AU9" s="203" t="s">
        <v>56</v>
      </c>
      <c r="AV9" s="203" t="s">
        <v>57</v>
      </c>
      <c r="AW9" s="203" t="s">
        <v>58</v>
      </c>
      <c r="AX9" s="170" t="s">
        <v>53</v>
      </c>
      <c r="AY9" s="170" t="s">
        <v>54</v>
      </c>
      <c r="AZ9" s="170" t="s">
        <v>55</v>
      </c>
      <c r="BA9" s="170" t="s">
        <v>53</v>
      </c>
      <c r="BB9" s="170" t="s">
        <v>54</v>
      </c>
      <c r="BC9" s="170" t="s">
        <v>55</v>
      </c>
      <c r="BD9" s="170" t="s">
        <v>53</v>
      </c>
      <c r="BE9" s="170" t="s">
        <v>54</v>
      </c>
      <c r="BF9" s="170" t="s">
        <v>55</v>
      </c>
      <c r="BG9" s="170" t="s">
        <v>53</v>
      </c>
      <c r="BH9" s="170" t="s">
        <v>54</v>
      </c>
      <c r="BI9" s="170" t="s">
        <v>55</v>
      </c>
      <c r="BJ9" s="172"/>
      <c r="BK9" s="172"/>
      <c r="BL9" s="172"/>
      <c r="BM9" s="170" t="s">
        <v>78</v>
      </c>
      <c r="BN9" s="170" t="s">
        <v>65</v>
      </c>
      <c r="BO9" s="170"/>
      <c r="BP9" s="170"/>
      <c r="BQ9" s="170" t="s">
        <v>66</v>
      </c>
      <c r="BR9" s="170"/>
      <c r="BS9" s="170"/>
      <c r="BT9" s="170" t="s">
        <v>45</v>
      </c>
      <c r="BU9" s="170" t="s">
        <v>67</v>
      </c>
      <c r="BV9" s="170"/>
      <c r="BW9" s="170"/>
      <c r="BX9" s="170" t="s">
        <v>25</v>
      </c>
      <c r="BY9" s="174" t="s">
        <v>80</v>
      </c>
      <c r="BZ9" s="174"/>
      <c r="CA9" s="174"/>
      <c r="CB9" s="182"/>
      <c r="CC9" s="182"/>
      <c r="CD9" s="169"/>
      <c r="CE9" s="169"/>
      <c r="CF9" s="169"/>
      <c r="CG9" s="169"/>
      <c r="CH9" s="169"/>
      <c r="CI9" s="169"/>
      <c r="CJ9" s="169"/>
      <c r="CK9" s="169"/>
      <c r="CL9" s="169"/>
      <c r="CM9" s="169"/>
      <c r="CN9" s="49"/>
    </row>
    <row r="10" spans="1:92" s="20" customFormat="1" ht="62.25" customHeight="1">
      <c r="A10" s="233"/>
      <c r="B10" s="144"/>
      <c r="C10" s="205"/>
      <c r="D10" s="208"/>
      <c r="E10" s="180"/>
      <c r="F10" s="181"/>
      <c r="G10" s="180"/>
      <c r="H10" s="181"/>
      <c r="I10" s="180"/>
      <c r="J10" s="181"/>
      <c r="K10" s="180"/>
      <c r="L10" s="181"/>
      <c r="M10" s="180"/>
      <c r="N10" s="181"/>
      <c r="O10" s="189"/>
      <c r="P10" s="155"/>
      <c r="Q10" s="155"/>
      <c r="R10" s="155"/>
      <c r="S10" s="155"/>
      <c r="T10" s="155"/>
      <c r="U10" s="155"/>
      <c r="V10" s="157"/>
      <c r="W10" s="170"/>
      <c r="X10" s="170"/>
      <c r="Y10" s="170"/>
      <c r="Z10" s="172"/>
      <c r="AA10" s="172"/>
      <c r="AB10" s="172"/>
      <c r="AC10" s="172"/>
      <c r="AD10" s="172"/>
      <c r="AE10" s="172"/>
      <c r="AF10" s="170"/>
      <c r="AG10" s="170"/>
      <c r="AH10" s="170"/>
      <c r="AI10" s="203"/>
      <c r="AJ10" s="203"/>
      <c r="AK10" s="203"/>
      <c r="AL10" s="170"/>
      <c r="AM10" s="170"/>
      <c r="AN10" s="170"/>
      <c r="AO10" s="203"/>
      <c r="AP10" s="203"/>
      <c r="AQ10" s="203"/>
      <c r="AR10" s="170"/>
      <c r="AS10" s="170"/>
      <c r="AT10" s="170"/>
      <c r="AU10" s="203"/>
      <c r="AV10" s="203"/>
      <c r="AW10" s="203"/>
      <c r="AX10" s="170"/>
      <c r="AY10" s="170"/>
      <c r="AZ10" s="170"/>
      <c r="BA10" s="170"/>
      <c r="BB10" s="170"/>
      <c r="BC10" s="170"/>
      <c r="BD10" s="170"/>
      <c r="BE10" s="170"/>
      <c r="BF10" s="170"/>
      <c r="BG10" s="170"/>
      <c r="BH10" s="170"/>
      <c r="BI10" s="170"/>
      <c r="BJ10" s="172"/>
      <c r="BK10" s="172"/>
      <c r="BL10" s="172"/>
      <c r="BM10" s="170"/>
      <c r="BN10" s="51" t="s">
        <v>59</v>
      </c>
      <c r="BO10" s="51" t="s">
        <v>57</v>
      </c>
      <c r="BP10" s="51" t="s">
        <v>58</v>
      </c>
      <c r="BQ10" s="51" t="s">
        <v>59</v>
      </c>
      <c r="BR10" s="51" t="s">
        <v>57</v>
      </c>
      <c r="BS10" s="51" t="s">
        <v>58</v>
      </c>
      <c r="BT10" s="170"/>
      <c r="BU10" s="51" t="s">
        <v>59</v>
      </c>
      <c r="BV10" s="51" t="s">
        <v>57</v>
      </c>
      <c r="BW10" s="51" t="s">
        <v>58</v>
      </c>
      <c r="BX10" s="170"/>
      <c r="BY10" s="44" t="s">
        <v>59</v>
      </c>
      <c r="BZ10" s="51" t="s">
        <v>57</v>
      </c>
      <c r="CA10" s="51" t="s">
        <v>58</v>
      </c>
      <c r="CB10" s="182"/>
      <c r="CC10" s="182"/>
      <c r="CD10" s="169"/>
      <c r="CE10" s="169"/>
      <c r="CF10" s="169"/>
      <c r="CG10" s="169"/>
      <c r="CH10" s="169"/>
      <c r="CI10" s="169"/>
      <c r="CJ10" s="169"/>
      <c r="CK10" s="169"/>
      <c r="CL10" s="169"/>
      <c r="CM10" s="169"/>
      <c r="CN10" s="49"/>
    </row>
    <row r="11" spans="1:91" s="20" customFormat="1" ht="15" customHeight="1">
      <c r="A11" s="39">
        <v>1</v>
      </c>
      <c r="B11" s="39">
        <v>2</v>
      </c>
      <c r="C11" s="39">
        <v>3</v>
      </c>
      <c r="D11" s="39">
        <v>4</v>
      </c>
      <c r="E11" s="39">
        <v>5</v>
      </c>
      <c r="F11" s="39">
        <v>6</v>
      </c>
      <c r="G11" s="39">
        <v>7</v>
      </c>
      <c r="H11" s="39">
        <v>8</v>
      </c>
      <c r="I11" s="39">
        <v>9</v>
      </c>
      <c r="J11" s="39">
        <v>10</v>
      </c>
      <c r="K11" s="39">
        <v>11</v>
      </c>
      <c r="L11" s="39">
        <v>12</v>
      </c>
      <c r="M11" s="39">
        <v>13</v>
      </c>
      <c r="N11" s="39">
        <v>14</v>
      </c>
      <c r="O11" s="39">
        <v>15</v>
      </c>
      <c r="P11" s="39">
        <v>16</v>
      </c>
      <c r="Q11" s="39">
        <v>17</v>
      </c>
      <c r="R11" s="39">
        <v>18</v>
      </c>
      <c r="S11" s="39">
        <v>19</v>
      </c>
      <c r="T11" s="39">
        <v>20</v>
      </c>
      <c r="U11" s="39">
        <v>21</v>
      </c>
      <c r="V11" s="39">
        <v>22</v>
      </c>
      <c r="W11" s="39">
        <v>23</v>
      </c>
      <c r="X11" s="39">
        <v>24</v>
      </c>
      <c r="Y11" s="39">
        <v>25</v>
      </c>
      <c r="Z11" s="39">
        <v>26</v>
      </c>
      <c r="AA11" s="39">
        <v>27</v>
      </c>
      <c r="AB11" s="39">
        <v>28</v>
      </c>
      <c r="AC11" s="39">
        <v>29</v>
      </c>
      <c r="AD11" s="39">
        <v>30</v>
      </c>
      <c r="AE11" s="39">
        <v>31</v>
      </c>
      <c r="AF11" s="39">
        <v>32</v>
      </c>
      <c r="AG11" s="39">
        <v>33</v>
      </c>
      <c r="AH11" s="39">
        <v>34</v>
      </c>
      <c r="AI11" s="39">
        <v>35</v>
      </c>
      <c r="AJ11" s="39">
        <v>36</v>
      </c>
      <c r="AK11" s="39">
        <v>37</v>
      </c>
      <c r="AL11" s="39">
        <v>38</v>
      </c>
      <c r="AM11" s="39">
        <v>39</v>
      </c>
      <c r="AN11" s="39">
        <v>40</v>
      </c>
      <c r="AO11" s="39">
        <v>41</v>
      </c>
      <c r="AP11" s="39">
        <v>42</v>
      </c>
      <c r="AQ11" s="39">
        <v>43</v>
      </c>
      <c r="AR11" s="39">
        <v>44</v>
      </c>
      <c r="AS11" s="39">
        <v>45</v>
      </c>
      <c r="AT11" s="39">
        <v>46</v>
      </c>
      <c r="AU11" s="39">
        <v>47</v>
      </c>
      <c r="AV11" s="39">
        <v>48</v>
      </c>
      <c r="AW11" s="39">
        <v>49</v>
      </c>
      <c r="AX11" s="39">
        <v>50</v>
      </c>
      <c r="AY11" s="39">
        <v>51</v>
      </c>
      <c r="AZ11" s="39">
        <v>52</v>
      </c>
      <c r="BA11" s="39">
        <v>53</v>
      </c>
      <c r="BB11" s="39">
        <v>54</v>
      </c>
      <c r="BC11" s="39">
        <v>55</v>
      </c>
      <c r="BD11" s="39">
        <v>56</v>
      </c>
      <c r="BE11" s="39">
        <v>57</v>
      </c>
      <c r="BF11" s="39">
        <v>58</v>
      </c>
      <c r="BG11" s="39">
        <v>59</v>
      </c>
      <c r="BH11" s="39">
        <v>60</v>
      </c>
      <c r="BI11" s="39">
        <v>61</v>
      </c>
      <c r="BJ11" s="39">
        <v>62</v>
      </c>
      <c r="BK11" s="39">
        <v>63</v>
      </c>
      <c r="BL11" s="39">
        <v>64</v>
      </c>
      <c r="BM11" s="39">
        <v>65</v>
      </c>
      <c r="BN11" s="39">
        <v>66</v>
      </c>
      <c r="BO11" s="39">
        <v>67</v>
      </c>
      <c r="BP11" s="39">
        <v>68</v>
      </c>
      <c r="BQ11" s="39">
        <v>69</v>
      </c>
      <c r="BR11" s="39">
        <v>70</v>
      </c>
      <c r="BS11" s="39">
        <v>71</v>
      </c>
      <c r="BT11" s="39">
        <v>72</v>
      </c>
      <c r="BU11" s="39">
        <v>73</v>
      </c>
      <c r="BV11" s="39">
        <v>74</v>
      </c>
      <c r="BW11" s="39">
        <v>75</v>
      </c>
      <c r="BX11" s="39">
        <v>76</v>
      </c>
      <c r="BY11" s="39">
        <v>77</v>
      </c>
      <c r="BZ11" s="39">
        <v>78</v>
      </c>
      <c r="CA11" s="39">
        <v>79</v>
      </c>
      <c r="CB11" s="39">
        <v>80</v>
      </c>
      <c r="CC11" s="39">
        <v>81</v>
      </c>
      <c r="CD11" s="39">
        <v>82</v>
      </c>
      <c r="CE11" s="39">
        <v>83</v>
      </c>
      <c r="CF11" s="39">
        <v>84</v>
      </c>
      <c r="CG11" s="39">
        <v>85</v>
      </c>
      <c r="CH11" s="39">
        <v>86</v>
      </c>
      <c r="CI11" s="39">
        <v>87</v>
      </c>
      <c r="CJ11" s="39">
        <v>88</v>
      </c>
      <c r="CK11" s="39">
        <v>89</v>
      </c>
      <c r="CL11" s="39">
        <v>90</v>
      </c>
      <c r="CM11" s="39">
        <v>91</v>
      </c>
    </row>
    <row r="12" spans="1:91" s="11" customFormat="1" ht="24.75" customHeight="1">
      <c r="A12" s="17" t="s">
        <v>3</v>
      </c>
      <c r="B12" s="35">
        <f>Январь!B30</f>
        <v>386</v>
      </c>
      <c r="C12" s="35">
        <f>Январь!C30</f>
        <v>6</v>
      </c>
      <c r="D12" s="35">
        <f>Январь!D30</f>
        <v>0</v>
      </c>
      <c r="E12" s="35">
        <f>Январь!E30</f>
        <v>0</v>
      </c>
      <c r="F12" s="35">
        <f>Январь!F30</f>
        <v>0</v>
      </c>
      <c r="G12" s="35">
        <f>Январь!G30</f>
        <v>0</v>
      </c>
      <c r="H12" s="35">
        <f>Январь!H30</f>
        <v>0</v>
      </c>
      <c r="I12" s="35">
        <f>Январь!I30</f>
        <v>6</v>
      </c>
      <c r="J12" s="35">
        <f>Январь!J30</f>
        <v>0</v>
      </c>
      <c r="K12" s="35">
        <f>Январь!K30</f>
        <v>0</v>
      </c>
      <c r="L12" s="35">
        <f>Январь!L30</f>
        <v>0</v>
      </c>
      <c r="M12" s="35">
        <f>Январь!M30</f>
        <v>0</v>
      </c>
      <c r="N12" s="35">
        <f>Январь!N30</f>
        <v>0</v>
      </c>
      <c r="O12" s="35">
        <f>Январь!O30</f>
        <v>380</v>
      </c>
      <c r="P12" s="35">
        <f>Январь!P30</f>
        <v>107</v>
      </c>
      <c r="Q12" s="35">
        <f>Январь!Q30</f>
        <v>270</v>
      </c>
      <c r="R12" s="35">
        <f>Январь!R30</f>
        <v>0</v>
      </c>
      <c r="S12" s="35">
        <f>Январь!S30</f>
        <v>0</v>
      </c>
      <c r="T12" s="35">
        <f>Январь!T30</f>
        <v>3</v>
      </c>
      <c r="U12" s="35">
        <f>Январь!U30</f>
        <v>0</v>
      </c>
      <c r="V12" s="35">
        <f>Январь!V30</f>
        <v>0</v>
      </c>
      <c r="W12" s="50">
        <f>Январь!W30</f>
        <v>28754.339999999997</v>
      </c>
      <c r="X12" s="50">
        <f>Январь!X30</f>
        <v>27229.27</v>
      </c>
      <c r="Y12" s="50">
        <f>Январь!Y30</f>
        <v>1525.0700000000002</v>
      </c>
      <c r="Z12" s="50">
        <f>Январь!Z30</f>
        <v>588.35</v>
      </c>
      <c r="AA12" s="50">
        <f>Январь!AA30</f>
        <v>372.32</v>
      </c>
      <c r="AB12" s="50">
        <f>Январь!AB30</f>
        <v>216.03</v>
      </c>
      <c r="AC12" s="50">
        <f>Январь!AC30</f>
        <v>0</v>
      </c>
      <c r="AD12" s="50">
        <f>Январь!AD30</f>
        <v>0</v>
      </c>
      <c r="AE12" s="50">
        <f>Январь!AE30</f>
        <v>0</v>
      </c>
      <c r="AF12" s="50">
        <f>Январь!AF30</f>
        <v>0</v>
      </c>
      <c r="AG12" s="50">
        <f>Январь!AG30</f>
        <v>0</v>
      </c>
      <c r="AH12" s="50">
        <f>Январь!AH30</f>
        <v>0</v>
      </c>
      <c r="AI12" s="50">
        <f>Январь!AI30</f>
        <v>0</v>
      </c>
      <c r="AJ12" s="50">
        <f>Январь!AJ30</f>
        <v>0</v>
      </c>
      <c r="AK12" s="50">
        <f>Январь!AK30</f>
        <v>0</v>
      </c>
      <c r="AL12" s="50">
        <f>Январь!AL30</f>
        <v>0</v>
      </c>
      <c r="AM12" s="50">
        <f>Январь!AM30</f>
        <v>0</v>
      </c>
      <c r="AN12" s="50">
        <f>Январь!AN30</f>
        <v>0</v>
      </c>
      <c r="AO12" s="50">
        <f>Январь!AO30</f>
        <v>0</v>
      </c>
      <c r="AP12" s="50">
        <f>Январь!AP30</f>
        <v>0</v>
      </c>
      <c r="AQ12" s="50">
        <f>Январь!AQ30</f>
        <v>0</v>
      </c>
      <c r="AR12" s="50">
        <f>Январь!AR30</f>
        <v>588.35</v>
      </c>
      <c r="AS12" s="50">
        <f>Январь!AS30</f>
        <v>372.32</v>
      </c>
      <c r="AT12" s="50">
        <f>Январь!AT30</f>
        <v>216.03</v>
      </c>
      <c r="AU12" s="50">
        <f>Январь!AU30</f>
        <v>0</v>
      </c>
      <c r="AV12" s="50">
        <f>Январь!AV30</f>
        <v>0</v>
      </c>
      <c r="AW12" s="50">
        <f>Январь!AW30</f>
        <v>0</v>
      </c>
      <c r="AX12" s="50">
        <f>Январь!AX30</f>
        <v>0</v>
      </c>
      <c r="AY12" s="50">
        <f>Январь!AY30</f>
        <v>0</v>
      </c>
      <c r="AZ12" s="50">
        <f>Январь!AZ30</f>
        <v>0</v>
      </c>
      <c r="BA12" s="50">
        <f>Январь!BA30</f>
        <v>0</v>
      </c>
      <c r="BB12" s="50">
        <f>Январь!BB30</f>
        <v>0</v>
      </c>
      <c r="BC12" s="50">
        <f>Январь!BC30</f>
        <v>0</v>
      </c>
      <c r="BD12" s="50">
        <f>Январь!BD30</f>
        <v>0</v>
      </c>
      <c r="BE12" s="50">
        <f>Январь!BE30</f>
        <v>0</v>
      </c>
      <c r="BF12" s="50">
        <f>Январь!BF30</f>
        <v>0</v>
      </c>
      <c r="BG12" s="50">
        <f>Январь!BG30</f>
        <v>0</v>
      </c>
      <c r="BH12" s="50">
        <f>Январь!BH30</f>
        <v>0</v>
      </c>
      <c r="BI12" s="50">
        <f>Январь!BI30</f>
        <v>0</v>
      </c>
      <c r="BJ12" s="50">
        <f>Январь!BJ30</f>
        <v>28165.989999999998</v>
      </c>
      <c r="BK12" s="50">
        <f>Январь!BK30</f>
        <v>26856.95</v>
      </c>
      <c r="BL12" s="50">
        <f>Январь!BL30</f>
        <v>1309.0400000000002</v>
      </c>
      <c r="BM12" s="50">
        <f>Январь!BM30</f>
        <v>15259.15</v>
      </c>
      <c r="BN12" s="50">
        <f>Январь!BN30</f>
        <v>11023.49</v>
      </c>
      <c r="BO12" s="50">
        <f>Январь!BO30</f>
        <v>9791.69</v>
      </c>
      <c r="BP12" s="50">
        <f>Январь!BP30</f>
        <v>1231.8000000000002</v>
      </c>
      <c r="BQ12" s="50">
        <f>Январь!BQ30</f>
        <v>556.7</v>
      </c>
      <c r="BR12" s="50">
        <f>Январь!BR30</f>
        <v>479.46</v>
      </c>
      <c r="BS12" s="50">
        <f>Январь!BS30</f>
        <v>77.24000000000007</v>
      </c>
      <c r="BT12" s="50">
        <f>Январь!BT30</f>
        <v>0</v>
      </c>
      <c r="BU12" s="50">
        <f>Январь!BU30</f>
        <v>1326.65</v>
      </c>
      <c r="BV12" s="50">
        <f>Январь!BV30</f>
        <v>1326.65</v>
      </c>
      <c r="BW12" s="50">
        <f>Январь!BW30</f>
        <v>0</v>
      </c>
      <c r="BX12" s="50">
        <f>Январь!BX30</f>
        <v>0</v>
      </c>
      <c r="BY12" s="50">
        <f>Январь!BY30</f>
        <v>0</v>
      </c>
      <c r="BZ12" s="50">
        <f>Январь!BZ30</f>
        <v>0</v>
      </c>
      <c r="CA12" s="50">
        <f>Январь!CA30</f>
        <v>0</v>
      </c>
      <c r="CB12" s="35">
        <f>Январь!CB30</f>
        <v>33</v>
      </c>
      <c r="CC12" s="35">
        <f>Январь!CC30</f>
        <v>23</v>
      </c>
      <c r="CD12" s="35">
        <f>Январь!CD30</f>
        <v>0</v>
      </c>
      <c r="CE12" s="35">
        <f>Январь!CE30</f>
        <v>0</v>
      </c>
      <c r="CF12" s="35">
        <f>Январь!CF30</f>
        <v>0</v>
      </c>
      <c r="CG12" s="35">
        <f>Январь!CG30</f>
        <v>0</v>
      </c>
      <c r="CH12" s="35">
        <f>Январь!CH30</f>
        <v>33</v>
      </c>
      <c r="CI12" s="35">
        <f>Январь!CI30</f>
        <v>23</v>
      </c>
      <c r="CJ12" s="35">
        <f>Январь!CJ30</f>
        <v>0</v>
      </c>
      <c r="CK12" s="35">
        <f>Январь!CK30</f>
        <v>0</v>
      </c>
      <c r="CL12" s="35">
        <f>Январь!CL30</f>
        <v>0</v>
      </c>
      <c r="CM12" s="35">
        <f>Январь!CM30</f>
        <v>0</v>
      </c>
    </row>
    <row r="13" spans="1:91" s="11" customFormat="1" ht="24.75" customHeight="1">
      <c r="A13" s="17" t="s">
        <v>4</v>
      </c>
      <c r="B13" s="35">
        <f>Февраль!B28</f>
        <v>285</v>
      </c>
      <c r="C13" s="35">
        <f>Февраль!C28</f>
        <v>9</v>
      </c>
      <c r="D13" s="35">
        <f>Февраль!D28</f>
        <v>0</v>
      </c>
      <c r="E13" s="35">
        <f>Февраль!E28</f>
        <v>0</v>
      </c>
      <c r="F13" s="35">
        <f>Февраль!F28</f>
        <v>0</v>
      </c>
      <c r="G13" s="35">
        <f>Февраль!G28</f>
        <v>0</v>
      </c>
      <c r="H13" s="35">
        <f>Февраль!H28</f>
        <v>0</v>
      </c>
      <c r="I13" s="35">
        <f>Февраль!I28</f>
        <v>9</v>
      </c>
      <c r="J13" s="35">
        <f>Февраль!J28</f>
        <v>0</v>
      </c>
      <c r="K13" s="35">
        <f>Февраль!K28</f>
        <v>0</v>
      </c>
      <c r="L13" s="35">
        <f>Февраль!L28</f>
        <v>0</v>
      </c>
      <c r="M13" s="35">
        <f>Февраль!M28</f>
        <v>0</v>
      </c>
      <c r="N13" s="35">
        <f>Февраль!N28</f>
        <v>0</v>
      </c>
      <c r="O13" s="35">
        <f>Февраль!O28</f>
        <v>276</v>
      </c>
      <c r="P13" s="35">
        <f>Февраль!P28</f>
        <v>12</v>
      </c>
      <c r="Q13" s="35">
        <f>Февраль!Q28</f>
        <v>259</v>
      </c>
      <c r="R13" s="35">
        <f>Февраль!R28</f>
        <v>1</v>
      </c>
      <c r="S13" s="35">
        <f>Февраль!S28</f>
        <v>0</v>
      </c>
      <c r="T13" s="35">
        <f>Февраль!T28</f>
        <v>3</v>
      </c>
      <c r="U13" s="35">
        <f>Февраль!U28</f>
        <v>1</v>
      </c>
      <c r="V13" s="35">
        <f>Февраль!V28</f>
        <v>0</v>
      </c>
      <c r="W13" s="50">
        <f>Февраль!W28</f>
        <v>25991.880000000005</v>
      </c>
      <c r="X13" s="50">
        <f>Февраль!X28</f>
        <v>24279.83</v>
      </c>
      <c r="Y13" s="50">
        <f>Февраль!Y28</f>
        <v>1712.0499999999995</v>
      </c>
      <c r="Z13" s="50">
        <f>Февраль!Z28</f>
        <v>4874.95</v>
      </c>
      <c r="AA13" s="50">
        <f>Февраль!AA28</f>
        <v>4390.31</v>
      </c>
      <c r="AB13" s="50">
        <f>Февраль!AB28</f>
        <v>484.6399999999998</v>
      </c>
      <c r="AC13" s="50">
        <f>Февраль!AC28</f>
        <v>0</v>
      </c>
      <c r="AD13" s="50">
        <f>Февраль!AD28</f>
        <v>0</v>
      </c>
      <c r="AE13" s="50">
        <f>Февраль!AE28</f>
        <v>0</v>
      </c>
      <c r="AF13" s="50">
        <f>Февраль!AF28</f>
        <v>0</v>
      </c>
      <c r="AG13" s="50">
        <f>Февраль!AG28</f>
        <v>0</v>
      </c>
      <c r="AH13" s="50">
        <f>Февраль!AH28</f>
        <v>0</v>
      </c>
      <c r="AI13" s="50">
        <f>Февраль!AI28</f>
        <v>0</v>
      </c>
      <c r="AJ13" s="50">
        <f>Февраль!AJ28</f>
        <v>0</v>
      </c>
      <c r="AK13" s="50">
        <f>Февраль!AK28</f>
        <v>0</v>
      </c>
      <c r="AL13" s="50">
        <f>Февраль!AL28</f>
        <v>0</v>
      </c>
      <c r="AM13" s="50">
        <f>Февраль!AM28</f>
        <v>0</v>
      </c>
      <c r="AN13" s="50">
        <f>Февраль!AN28</f>
        <v>0</v>
      </c>
      <c r="AO13" s="50">
        <f>Февраль!AO28</f>
        <v>0</v>
      </c>
      <c r="AP13" s="50">
        <f>Февраль!AP28</f>
        <v>0</v>
      </c>
      <c r="AQ13" s="50">
        <f>Февраль!AQ28</f>
        <v>0</v>
      </c>
      <c r="AR13" s="50">
        <f>Февраль!AR28</f>
        <v>4874.95</v>
      </c>
      <c r="AS13" s="50">
        <f>Февраль!AS28</f>
        <v>4390.31</v>
      </c>
      <c r="AT13" s="50">
        <f>Февраль!AT28</f>
        <v>484.6399999999998</v>
      </c>
      <c r="AU13" s="50">
        <f>Февраль!AU28</f>
        <v>0</v>
      </c>
      <c r="AV13" s="50">
        <f>Февраль!AV28</f>
        <v>0</v>
      </c>
      <c r="AW13" s="50">
        <f>Февраль!AW28</f>
        <v>0</v>
      </c>
      <c r="AX13" s="50">
        <f>Февраль!AX28</f>
        <v>0</v>
      </c>
      <c r="AY13" s="50">
        <f>Февраль!AY28</f>
        <v>0</v>
      </c>
      <c r="AZ13" s="50">
        <f>Февраль!AZ28</f>
        <v>0</v>
      </c>
      <c r="BA13" s="50">
        <f>Февраль!BA28</f>
        <v>0</v>
      </c>
      <c r="BB13" s="50">
        <f>Февраль!BB28</f>
        <v>0</v>
      </c>
      <c r="BC13" s="50">
        <f>Февраль!BC28</f>
        <v>0</v>
      </c>
      <c r="BD13" s="50">
        <f>Февраль!BD28</f>
        <v>0</v>
      </c>
      <c r="BE13" s="50">
        <f>Февраль!BE28</f>
        <v>0</v>
      </c>
      <c r="BF13" s="50">
        <f>Февраль!BF28</f>
        <v>0</v>
      </c>
      <c r="BG13" s="50">
        <f>Февраль!BG28</f>
        <v>0</v>
      </c>
      <c r="BH13" s="50">
        <f>Февраль!BH28</f>
        <v>0</v>
      </c>
      <c r="BI13" s="50">
        <f>Февраль!BI28</f>
        <v>0</v>
      </c>
      <c r="BJ13" s="50">
        <f>Февраль!BJ28</f>
        <v>21116.930000000004</v>
      </c>
      <c r="BK13" s="50">
        <f>Февраль!BK28</f>
        <v>19889.520000000004</v>
      </c>
      <c r="BL13" s="50">
        <f>Февраль!BL28</f>
        <v>1227.4099999999996</v>
      </c>
      <c r="BM13" s="50">
        <f>Февраль!BM28</f>
        <v>12566.97</v>
      </c>
      <c r="BN13" s="50">
        <f>Февраль!BN28</f>
        <v>6271.74</v>
      </c>
      <c r="BO13" s="50">
        <f>Февраль!BO28</f>
        <v>5365.33</v>
      </c>
      <c r="BP13" s="50">
        <f>Февраль!BP28</f>
        <v>906.4099999999996</v>
      </c>
      <c r="BQ13" s="50">
        <f>Февраль!BQ28</f>
        <v>1417</v>
      </c>
      <c r="BR13" s="50">
        <f>Февраль!BR28</f>
        <v>1096</v>
      </c>
      <c r="BS13" s="50">
        <f>Февраль!BS28</f>
        <v>321</v>
      </c>
      <c r="BT13" s="50">
        <f>Февраль!BT28</f>
        <v>0</v>
      </c>
      <c r="BU13" s="50">
        <f>Февраль!BU28</f>
        <v>784.1399999999999</v>
      </c>
      <c r="BV13" s="50">
        <f>Февраль!BV28</f>
        <v>784.1399999999999</v>
      </c>
      <c r="BW13" s="50">
        <f>Февраль!BW28</f>
        <v>0</v>
      </c>
      <c r="BX13" s="50">
        <f>Февраль!BX28</f>
        <v>77.08</v>
      </c>
      <c r="BY13" s="50">
        <f>Февраль!BY28</f>
        <v>0</v>
      </c>
      <c r="BZ13" s="50">
        <f>Февраль!BZ28</f>
        <v>0</v>
      </c>
      <c r="CA13" s="50">
        <f>Февраль!CA28</f>
        <v>0</v>
      </c>
      <c r="CB13" s="35">
        <f>Февраль!CB28</f>
        <v>44</v>
      </c>
      <c r="CC13" s="35">
        <f>Февраль!CC28</f>
        <v>37</v>
      </c>
      <c r="CD13" s="35">
        <f>Февраль!CD28</f>
        <v>0</v>
      </c>
      <c r="CE13" s="35">
        <f>Февраль!CE28</f>
        <v>0</v>
      </c>
      <c r="CF13" s="35">
        <f>Февраль!CF28</f>
        <v>0</v>
      </c>
      <c r="CG13" s="35">
        <f>Февраль!CG28</f>
        <v>0</v>
      </c>
      <c r="CH13" s="35">
        <f>Февраль!CH28</f>
        <v>44</v>
      </c>
      <c r="CI13" s="35">
        <f>Февраль!CI28</f>
        <v>37</v>
      </c>
      <c r="CJ13" s="35">
        <f>Февраль!CJ28</f>
        <v>0</v>
      </c>
      <c r="CK13" s="35">
        <f>Февраль!CK28</f>
        <v>0</v>
      </c>
      <c r="CL13" s="35">
        <f>Февраль!CL28</f>
        <v>0</v>
      </c>
      <c r="CM13" s="35">
        <f>Февраль!CM28</f>
        <v>0</v>
      </c>
    </row>
    <row r="14" spans="1:91" s="11" customFormat="1" ht="24.75" customHeight="1">
      <c r="A14" s="17" t="s">
        <v>5</v>
      </c>
      <c r="B14" s="35">
        <f>Март!B46</f>
        <v>243</v>
      </c>
      <c r="C14" s="35">
        <f>Март!C46</f>
        <v>15</v>
      </c>
      <c r="D14" s="35">
        <f>Март!D46</f>
        <v>0</v>
      </c>
      <c r="E14" s="35">
        <f>Март!E46</f>
        <v>0</v>
      </c>
      <c r="F14" s="35">
        <f>Март!F46</f>
        <v>0</v>
      </c>
      <c r="G14" s="35">
        <f>Март!G46</f>
        <v>0</v>
      </c>
      <c r="H14" s="35">
        <f>Март!H46</f>
        <v>0</v>
      </c>
      <c r="I14" s="35">
        <f>Март!I46</f>
        <v>15</v>
      </c>
      <c r="J14" s="35">
        <f>Март!J46</f>
        <v>0</v>
      </c>
      <c r="K14" s="35">
        <f>Март!K46</f>
        <v>0</v>
      </c>
      <c r="L14" s="35">
        <f>Март!L46</f>
        <v>0</v>
      </c>
      <c r="M14" s="35">
        <f>Март!M46</f>
        <v>0</v>
      </c>
      <c r="N14" s="35">
        <f>Март!N46</f>
        <v>0</v>
      </c>
      <c r="O14" s="35">
        <f>Март!O46</f>
        <v>228</v>
      </c>
      <c r="P14" s="35">
        <f>Март!P46</f>
        <v>1</v>
      </c>
      <c r="Q14" s="35">
        <f>Март!Q46</f>
        <v>222</v>
      </c>
      <c r="R14" s="35">
        <f>Март!R46</f>
        <v>0</v>
      </c>
      <c r="S14" s="35">
        <f>Март!S46</f>
        <v>0</v>
      </c>
      <c r="T14" s="35">
        <f>Март!T46</f>
        <v>4</v>
      </c>
      <c r="U14" s="35">
        <f>Март!U46</f>
        <v>1</v>
      </c>
      <c r="V14" s="35">
        <f>Март!V46</f>
        <v>0</v>
      </c>
      <c r="W14" s="50">
        <f>Март!W46</f>
        <v>33855.719999999994</v>
      </c>
      <c r="X14" s="50">
        <f>Март!X46</f>
        <v>27006.35</v>
      </c>
      <c r="Y14" s="50">
        <f>Март!Y46</f>
        <v>6849.37</v>
      </c>
      <c r="Z14" s="50">
        <f>Март!Z46</f>
        <v>24003.95</v>
      </c>
      <c r="AA14" s="50">
        <f>Март!AA46</f>
        <v>18134.55</v>
      </c>
      <c r="AB14" s="50">
        <f>Март!AB46</f>
        <v>5869.4</v>
      </c>
      <c r="AC14" s="50">
        <f>Март!AC46</f>
        <v>0</v>
      </c>
      <c r="AD14" s="50">
        <f>Март!AD46</f>
        <v>0</v>
      </c>
      <c r="AE14" s="50">
        <f>Март!AE46</f>
        <v>0</v>
      </c>
      <c r="AF14" s="50">
        <f>Март!AF46</f>
        <v>0</v>
      </c>
      <c r="AG14" s="50">
        <f>Март!AG46</f>
        <v>0</v>
      </c>
      <c r="AH14" s="50">
        <f>Март!AH46</f>
        <v>0</v>
      </c>
      <c r="AI14" s="50">
        <f>Март!AI46</f>
        <v>0</v>
      </c>
      <c r="AJ14" s="50">
        <f>Март!AJ46</f>
        <v>0</v>
      </c>
      <c r="AK14" s="50">
        <f>Март!AK46</f>
        <v>0</v>
      </c>
      <c r="AL14" s="50">
        <f>Март!AL46</f>
        <v>0</v>
      </c>
      <c r="AM14" s="50">
        <f>Март!AM46</f>
        <v>0</v>
      </c>
      <c r="AN14" s="50">
        <f>Март!AN46</f>
        <v>0</v>
      </c>
      <c r="AO14" s="50">
        <f>Март!AO46</f>
        <v>0</v>
      </c>
      <c r="AP14" s="50">
        <f>Март!AP46</f>
        <v>0</v>
      </c>
      <c r="AQ14" s="50">
        <f>Март!AQ46</f>
        <v>0</v>
      </c>
      <c r="AR14" s="50">
        <f>Март!AR46</f>
        <v>24003.95</v>
      </c>
      <c r="AS14" s="50">
        <f>Март!AS46</f>
        <v>18134.55</v>
      </c>
      <c r="AT14" s="50">
        <f>Март!AT46</f>
        <v>5869.4</v>
      </c>
      <c r="AU14" s="50">
        <f>Март!AU46</f>
        <v>0</v>
      </c>
      <c r="AV14" s="50">
        <f>Март!AV46</f>
        <v>0</v>
      </c>
      <c r="AW14" s="50">
        <f>Март!AW46</f>
        <v>0</v>
      </c>
      <c r="AX14" s="50">
        <f>Март!AX46</f>
        <v>0</v>
      </c>
      <c r="AY14" s="50">
        <f>Март!AY46</f>
        <v>0</v>
      </c>
      <c r="AZ14" s="50">
        <f>Март!AZ46</f>
        <v>0</v>
      </c>
      <c r="BA14" s="50">
        <f>Март!BA46</f>
        <v>0</v>
      </c>
      <c r="BB14" s="50">
        <f>Март!BB46</f>
        <v>0</v>
      </c>
      <c r="BC14" s="50">
        <f>Март!BC46</f>
        <v>0</v>
      </c>
      <c r="BD14" s="50">
        <f>Март!BD46</f>
        <v>0</v>
      </c>
      <c r="BE14" s="50">
        <f>Март!BE46</f>
        <v>0</v>
      </c>
      <c r="BF14" s="50">
        <f>Март!BF46</f>
        <v>0</v>
      </c>
      <c r="BG14" s="50">
        <f>Март!BG46</f>
        <v>0</v>
      </c>
      <c r="BH14" s="50">
        <f>Март!BH46</f>
        <v>0</v>
      </c>
      <c r="BI14" s="50">
        <f>Март!BI46</f>
        <v>0</v>
      </c>
      <c r="BJ14" s="50">
        <f>Март!BJ46</f>
        <v>9851.769999999999</v>
      </c>
      <c r="BK14" s="50">
        <f>Март!BK46</f>
        <v>8871.8</v>
      </c>
      <c r="BL14" s="50">
        <f>Март!BL46</f>
        <v>979.97</v>
      </c>
      <c r="BM14" s="50">
        <f>Март!BM46</f>
        <v>152.85</v>
      </c>
      <c r="BN14" s="50">
        <f>Март!BN46</f>
        <v>6676.31</v>
      </c>
      <c r="BO14" s="50">
        <f>Март!BO46</f>
        <v>5865.47</v>
      </c>
      <c r="BP14" s="50">
        <f>Март!BP46</f>
        <v>810.8399999999999</v>
      </c>
      <c r="BQ14" s="50">
        <f>Март!BQ46</f>
        <v>1384.41</v>
      </c>
      <c r="BR14" s="50">
        <f>Март!BR46</f>
        <v>1215.28</v>
      </c>
      <c r="BS14" s="50">
        <f>Март!BS46</f>
        <v>169.1300000000001</v>
      </c>
      <c r="BT14" s="50">
        <f>Март!BT46</f>
        <v>0</v>
      </c>
      <c r="BU14" s="50">
        <f>Март!BU46</f>
        <v>1598.2</v>
      </c>
      <c r="BV14" s="50">
        <f>Март!BV46</f>
        <v>1598.2</v>
      </c>
      <c r="BW14" s="50">
        <f>Март!BW46</f>
        <v>0</v>
      </c>
      <c r="BX14" s="50">
        <f>Март!BX46</f>
        <v>40</v>
      </c>
      <c r="BY14" s="50">
        <f>Март!BY46</f>
        <v>0</v>
      </c>
      <c r="BZ14" s="50">
        <f>Март!BZ46</f>
        <v>0</v>
      </c>
      <c r="CA14" s="50">
        <f>Март!CA46</f>
        <v>0</v>
      </c>
      <c r="CB14" s="35">
        <f>Март!CB46</f>
        <v>108</v>
      </c>
      <c r="CC14" s="35">
        <f>Март!CC46</f>
        <v>61</v>
      </c>
      <c r="CD14" s="35">
        <f>Март!CD46</f>
        <v>0</v>
      </c>
      <c r="CE14" s="35">
        <f>Март!CE46</f>
        <v>0</v>
      </c>
      <c r="CF14" s="35">
        <f>Март!CF46</f>
        <v>0</v>
      </c>
      <c r="CG14" s="35">
        <f>Март!CG46</f>
        <v>0</v>
      </c>
      <c r="CH14" s="35">
        <f>Март!CH46</f>
        <v>108</v>
      </c>
      <c r="CI14" s="35">
        <f>Март!CI46</f>
        <v>61</v>
      </c>
      <c r="CJ14" s="35">
        <f>Март!CJ46</f>
        <v>0</v>
      </c>
      <c r="CK14" s="35">
        <f>Март!CK46</f>
        <v>0</v>
      </c>
      <c r="CL14" s="35">
        <f>Март!CL46</f>
        <v>0</v>
      </c>
      <c r="CM14" s="35">
        <f>Март!CM46</f>
        <v>0</v>
      </c>
    </row>
    <row r="15" spans="1:91" s="11" customFormat="1" ht="24.75" customHeight="1">
      <c r="A15" s="17" t="s">
        <v>6</v>
      </c>
      <c r="B15" s="35">
        <f>Апрель!B28</f>
        <v>286</v>
      </c>
      <c r="C15" s="35">
        <f>Апрель!C28</f>
        <v>9</v>
      </c>
      <c r="D15" s="35">
        <f>Апрель!D28</f>
        <v>0</v>
      </c>
      <c r="E15" s="35">
        <f>Апрель!E28</f>
        <v>0</v>
      </c>
      <c r="F15" s="35">
        <f>Апрель!F28</f>
        <v>0</v>
      </c>
      <c r="G15" s="35">
        <f>Апрель!G28</f>
        <v>0</v>
      </c>
      <c r="H15" s="35">
        <f>Апрель!H28</f>
        <v>0</v>
      </c>
      <c r="I15" s="35">
        <f>Апрель!I28</f>
        <v>9</v>
      </c>
      <c r="J15" s="35">
        <f>Апрель!J28</f>
        <v>0</v>
      </c>
      <c r="K15" s="35">
        <f>Апрель!K28</f>
        <v>0</v>
      </c>
      <c r="L15" s="35">
        <f>Апрель!L28</f>
        <v>0</v>
      </c>
      <c r="M15" s="35">
        <f>Апрель!M28</f>
        <v>0</v>
      </c>
      <c r="N15" s="35">
        <f>Апрель!N28</f>
        <v>0</v>
      </c>
      <c r="O15" s="35">
        <f>Апрель!O28</f>
        <v>277</v>
      </c>
      <c r="P15" s="35">
        <f>Апрель!P28</f>
        <v>0</v>
      </c>
      <c r="Q15" s="35">
        <f>Апрель!Q28</f>
        <v>275</v>
      </c>
      <c r="R15" s="35">
        <f>Апрель!R28</f>
        <v>0</v>
      </c>
      <c r="S15" s="35">
        <f>Апрель!S28</f>
        <v>0</v>
      </c>
      <c r="T15" s="35">
        <f>Апрель!T28</f>
        <v>1</v>
      </c>
      <c r="U15" s="35">
        <f>Апрель!U28</f>
        <v>1</v>
      </c>
      <c r="V15" s="35">
        <f>Апрель!V28</f>
        <v>0</v>
      </c>
      <c r="W15" s="50">
        <f>Апрель!W28</f>
        <v>39872.72</v>
      </c>
      <c r="X15" s="50">
        <f>Апрель!X28</f>
        <v>29316.240000000005</v>
      </c>
      <c r="Y15" s="50">
        <f>Апрель!Y28</f>
        <v>10556.48</v>
      </c>
      <c r="Z15" s="50">
        <f>Апрель!Z28</f>
        <v>29771.72</v>
      </c>
      <c r="AA15" s="50">
        <f>Апрель!AA28</f>
        <v>19824.34</v>
      </c>
      <c r="AB15" s="50">
        <f>Апрель!AB28</f>
        <v>9947.38</v>
      </c>
      <c r="AC15" s="50">
        <f>Апрель!AC28</f>
        <v>0</v>
      </c>
      <c r="AD15" s="50">
        <f>Апрель!AD28</f>
        <v>0</v>
      </c>
      <c r="AE15" s="50">
        <f>Апрель!AE28</f>
        <v>0</v>
      </c>
      <c r="AF15" s="50">
        <f>Апрель!AF28</f>
        <v>0</v>
      </c>
      <c r="AG15" s="50">
        <f>Апрель!AG28</f>
        <v>0</v>
      </c>
      <c r="AH15" s="50">
        <f>Апрель!AH28</f>
        <v>0</v>
      </c>
      <c r="AI15" s="50">
        <f>Апрель!AI28</f>
        <v>0</v>
      </c>
      <c r="AJ15" s="50">
        <f>Апрель!AJ28</f>
        <v>0</v>
      </c>
      <c r="AK15" s="50">
        <f>Апрель!AK28</f>
        <v>0</v>
      </c>
      <c r="AL15" s="50">
        <f>Апрель!AL28</f>
        <v>0</v>
      </c>
      <c r="AM15" s="50">
        <f>Апрель!AM28</f>
        <v>0</v>
      </c>
      <c r="AN15" s="50">
        <f>Апрель!AN28</f>
        <v>0</v>
      </c>
      <c r="AO15" s="50">
        <f>Апрель!AO28</f>
        <v>0</v>
      </c>
      <c r="AP15" s="50">
        <f>Апрель!AP28</f>
        <v>0</v>
      </c>
      <c r="AQ15" s="50">
        <f>Апрель!AQ28</f>
        <v>0</v>
      </c>
      <c r="AR15" s="50">
        <f>Апрель!AR28</f>
        <v>29771.72</v>
      </c>
      <c r="AS15" s="50">
        <f>Апрель!AS28</f>
        <v>19824.34</v>
      </c>
      <c r="AT15" s="50">
        <f>Апрель!AT28</f>
        <v>9947.38</v>
      </c>
      <c r="AU15" s="50">
        <f>Апрель!AU28</f>
        <v>0</v>
      </c>
      <c r="AV15" s="50">
        <f>Апрель!AV28</f>
        <v>0</v>
      </c>
      <c r="AW15" s="50">
        <f>Апрель!AW28</f>
        <v>0</v>
      </c>
      <c r="AX15" s="50">
        <f>Апрель!AX28</f>
        <v>0</v>
      </c>
      <c r="AY15" s="50">
        <f>Апрель!AY28</f>
        <v>0</v>
      </c>
      <c r="AZ15" s="50">
        <f>Апрель!AZ28</f>
        <v>0</v>
      </c>
      <c r="BA15" s="50">
        <f>Апрель!BA28</f>
        <v>0</v>
      </c>
      <c r="BB15" s="50">
        <f>Апрель!BB28</f>
        <v>0</v>
      </c>
      <c r="BC15" s="50">
        <f>Апрель!BC28</f>
        <v>0</v>
      </c>
      <c r="BD15" s="50">
        <f>Апрель!BD28</f>
        <v>0</v>
      </c>
      <c r="BE15" s="50">
        <f>Апрель!BE28</f>
        <v>0</v>
      </c>
      <c r="BF15" s="50">
        <f>Апрель!BF28</f>
        <v>0</v>
      </c>
      <c r="BG15" s="50">
        <f>Апрель!BG28</f>
        <v>0</v>
      </c>
      <c r="BH15" s="50">
        <f>Апрель!BH28</f>
        <v>0</v>
      </c>
      <c r="BI15" s="50">
        <f>Апрель!BI28</f>
        <v>0</v>
      </c>
      <c r="BJ15" s="50">
        <f>Апрель!BJ28</f>
        <v>10101</v>
      </c>
      <c r="BK15" s="50">
        <f>Апрель!BK28</f>
        <v>9491.9</v>
      </c>
      <c r="BL15" s="50">
        <f>Апрель!BL28</f>
        <v>609.1000000000001</v>
      </c>
      <c r="BM15" s="50">
        <f>Апрель!BM28</f>
        <v>0</v>
      </c>
      <c r="BN15" s="50">
        <f>Апрель!BN28</f>
        <v>7189.8</v>
      </c>
      <c r="BO15" s="50">
        <f>Апрель!BO28</f>
        <v>6801</v>
      </c>
      <c r="BP15" s="50">
        <f>Апрель!BP28</f>
        <v>388.8000000000002</v>
      </c>
      <c r="BQ15" s="50">
        <f>Апрель!BQ28</f>
        <v>1335.2</v>
      </c>
      <c r="BR15" s="50">
        <f>Апрель!BR28</f>
        <v>1114.9</v>
      </c>
      <c r="BS15" s="50">
        <f>Апрель!BS28</f>
        <v>220.29999999999995</v>
      </c>
      <c r="BT15" s="50">
        <f>Апрель!BT28</f>
        <v>0</v>
      </c>
      <c r="BU15" s="50">
        <f>Апрель!BU28</f>
        <v>1427.3</v>
      </c>
      <c r="BV15" s="50">
        <f>Апрель!BV28</f>
        <v>1427.3</v>
      </c>
      <c r="BW15" s="50">
        <f>Апрель!BW28</f>
        <v>0</v>
      </c>
      <c r="BX15" s="50">
        <f>Апрель!BX28</f>
        <v>148.7</v>
      </c>
      <c r="BY15" s="50">
        <f>Апрель!BY28</f>
        <v>0</v>
      </c>
      <c r="BZ15" s="50">
        <f>Апрель!BZ28</f>
        <v>0</v>
      </c>
      <c r="CA15" s="50">
        <f>Апрель!CA28</f>
        <v>0</v>
      </c>
      <c r="CB15" s="35">
        <f>Апрель!CB28</f>
        <v>36</v>
      </c>
      <c r="CC15" s="35">
        <f>Апрель!CC28</f>
        <v>32</v>
      </c>
      <c r="CD15" s="35">
        <f>Апрель!CD28</f>
        <v>0</v>
      </c>
      <c r="CE15" s="35">
        <f>Апрель!CE28</f>
        <v>0</v>
      </c>
      <c r="CF15" s="35">
        <f>Апрель!CF28</f>
        <v>0</v>
      </c>
      <c r="CG15" s="35">
        <f>Апрель!CG28</f>
        <v>0</v>
      </c>
      <c r="CH15" s="35">
        <f>Апрель!CH28</f>
        <v>36</v>
      </c>
      <c r="CI15" s="35">
        <f>Апрель!CI28</f>
        <v>32</v>
      </c>
      <c r="CJ15" s="35">
        <f>Апрель!CJ28</f>
        <v>0</v>
      </c>
      <c r="CK15" s="35">
        <f>Апрель!CK28</f>
        <v>0</v>
      </c>
      <c r="CL15" s="35">
        <f>Апрель!CL28</f>
        <v>0</v>
      </c>
      <c r="CM15" s="35">
        <f>Апрель!CM28</f>
        <v>0</v>
      </c>
    </row>
    <row r="16" spans="1:91" s="11" customFormat="1" ht="24.75" customHeight="1">
      <c r="A16" s="17" t="s">
        <v>7</v>
      </c>
      <c r="B16" s="35">
        <f>Май!B31</f>
        <v>264</v>
      </c>
      <c r="C16" s="35">
        <f>Май!C31</f>
        <v>12</v>
      </c>
      <c r="D16" s="35">
        <f>Май!D31</f>
        <v>0</v>
      </c>
      <c r="E16" s="35">
        <f>Май!E31</f>
        <v>0</v>
      </c>
      <c r="F16" s="35">
        <f>Май!F31</f>
        <v>0</v>
      </c>
      <c r="G16" s="35">
        <f>Май!G31</f>
        <v>0</v>
      </c>
      <c r="H16" s="35">
        <f>Май!H31</f>
        <v>0</v>
      </c>
      <c r="I16" s="35">
        <f>Май!I31</f>
        <v>12</v>
      </c>
      <c r="J16" s="35">
        <f>Май!J31</f>
        <v>0</v>
      </c>
      <c r="K16" s="35">
        <f>Май!K31</f>
        <v>0</v>
      </c>
      <c r="L16" s="35">
        <f>Май!L31</f>
        <v>0</v>
      </c>
      <c r="M16" s="35">
        <f>Май!M31</f>
        <v>0</v>
      </c>
      <c r="N16" s="35">
        <f>Май!N31</f>
        <v>0</v>
      </c>
      <c r="O16" s="35">
        <f>Май!O31</f>
        <v>252</v>
      </c>
      <c r="P16" s="35">
        <f>Май!P31</f>
        <v>2</v>
      </c>
      <c r="Q16" s="35">
        <f>Май!Q31</f>
        <v>228</v>
      </c>
      <c r="R16" s="35">
        <f>Май!R31</f>
        <v>20</v>
      </c>
      <c r="S16" s="35">
        <f>Май!S31</f>
        <v>0</v>
      </c>
      <c r="T16" s="35">
        <f>Май!T31</f>
        <v>2</v>
      </c>
      <c r="U16" s="35">
        <f>Май!U31</f>
        <v>0</v>
      </c>
      <c r="V16" s="35">
        <f>Май!V31</f>
        <v>0</v>
      </c>
      <c r="W16" s="50">
        <f>Май!W31</f>
        <v>22926.9</v>
      </c>
      <c r="X16" s="50">
        <f>Май!X31</f>
        <v>20764.14</v>
      </c>
      <c r="Y16" s="50">
        <f>Май!Y31</f>
        <v>2162.76</v>
      </c>
      <c r="Z16" s="50">
        <f>Май!Z31</f>
        <v>14182.1</v>
      </c>
      <c r="AA16" s="50">
        <f>Май!AA31</f>
        <v>12254.64</v>
      </c>
      <c r="AB16" s="50">
        <f>Май!AB31</f>
        <v>1927.4599999999998</v>
      </c>
      <c r="AC16" s="50">
        <f>Май!AC31</f>
        <v>0</v>
      </c>
      <c r="AD16" s="50">
        <f>Май!AD31</f>
        <v>0</v>
      </c>
      <c r="AE16" s="50">
        <f>Май!AE31</f>
        <v>0</v>
      </c>
      <c r="AF16" s="50">
        <f>Май!AF31</f>
        <v>0</v>
      </c>
      <c r="AG16" s="50">
        <f>Май!AG31</f>
        <v>0</v>
      </c>
      <c r="AH16" s="50">
        <f>Май!AH31</f>
        <v>0</v>
      </c>
      <c r="AI16" s="50">
        <f>Май!AI31</f>
        <v>0</v>
      </c>
      <c r="AJ16" s="50">
        <f>Май!AJ31</f>
        <v>0</v>
      </c>
      <c r="AK16" s="50">
        <f>Май!AK31</f>
        <v>0</v>
      </c>
      <c r="AL16" s="50">
        <f>Май!AL31</f>
        <v>0</v>
      </c>
      <c r="AM16" s="50">
        <f>Май!AM31</f>
        <v>0</v>
      </c>
      <c r="AN16" s="50">
        <f>Май!AN31</f>
        <v>0</v>
      </c>
      <c r="AO16" s="50">
        <f>Май!AO31</f>
        <v>0</v>
      </c>
      <c r="AP16" s="50">
        <f>Май!AP31</f>
        <v>0</v>
      </c>
      <c r="AQ16" s="50">
        <f>Май!AQ31</f>
        <v>0</v>
      </c>
      <c r="AR16" s="50">
        <f>Май!AR31</f>
        <v>14182.1</v>
      </c>
      <c r="AS16" s="50">
        <f>Май!AS31</f>
        <v>12254.64</v>
      </c>
      <c r="AT16" s="50">
        <f>Май!AT31</f>
        <v>1927.4599999999998</v>
      </c>
      <c r="AU16" s="50">
        <f>Май!AU31</f>
        <v>0</v>
      </c>
      <c r="AV16" s="50">
        <f>Май!AV31</f>
        <v>0</v>
      </c>
      <c r="AW16" s="50">
        <f>Май!AW31</f>
        <v>0</v>
      </c>
      <c r="AX16" s="50">
        <f>Май!AX31</f>
        <v>0</v>
      </c>
      <c r="AY16" s="50">
        <f>Май!AY31</f>
        <v>0</v>
      </c>
      <c r="AZ16" s="50">
        <f>Май!AZ31</f>
        <v>0</v>
      </c>
      <c r="BA16" s="50">
        <f>Май!BA31</f>
        <v>0</v>
      </c>
      <c r="BB16" s="50">
        <f>Май!BB31</f>
        <v>0</v>
      </c>
      <c r="BC16" s="50">
        <f>Май!BC31</f>
        <v>0</v>
      </c>
      <c r="BD16" s="50">
        <f>Май!BD31</f>
        <v>0</v>
      </c>
      <c r="BE16" s="50">
        <f>Май!BE31</f>
        <v>0</v>
      </c>
      <c r="BF16" s="50">
        <f>Май!BF31</f>
        <v>0</v>
      </c>
      <c r="BG16" s="50">
        <f>Май!BG31</f>
        <v>0</v>
      </c>
      <c r="BH16" s="50">
        <f>Май!BH31</f>
        <v>0</v>
      </c>
      <c r="BI16" s="50">
        <f>Май!BI31</f>
        <v>0</v>
      </c>
      <c r="BJ16" s="50">
        <f>Май!BJ31</f>
        <v>8744.800000000001</v>
      </c>
      <c r="BK16" s="50">
        <f>Май!BK31</f>
        <v>8509.500000000002</v>
      </c>
      <c r="BL16" s="50">
        <f>Май!BL31</f>
        <v>235.3000000000004</v>
      </c>
      <c r="BM16" s="50">
        <f>Май!BM31</f>
        <v>45</v>
      </c>
      <c r="BN16" s="50">
        <f>Май!BN31</f>
        <v>6298.300000000001</v>
      </c>
      <c r="BO16" s="50">
        <f>Май!BO31</f>
        <v>6125.4</v>
      </c>
      <c r="BP16" s="50">
        <f>Май!BP31</f>
        <v>172.90000000000055</v>
      </c>
      <c r="BQ16" s="50">
        <f>Май!BQ31</f>
        <v>1641.6</v>
      </c>
      <c r="BR16" s="50">
        <f>Май!BR31</f>
        <v>1579.2</v>
      </c>
      <c r="BS16" s="50">
        <f>Май!BS31</f>
        <v>62.399999999999864</v>
      </c>
      <c r="BT16" s="50">
        <f>Май!BT31</f>
        <v>0</v>
      </c>
      <c r="BU16" s="50">
        <f>Май!BU31</f>
        <v>759.9000000000001</v>
      </c>
      <c r="BV16" s="50">
        <f>Май!BV31</f>
        <v>759.9000000000001</v>
      </c>
      <c r="BW16" s="50">
        <f>Май!BW31</f>
        <v>0</v>
      </c>
      <c r="BX16" s="50">
        <f>Май!BX31</f>
        <v>0</v>
      </c>
      <c r="BY16" s="50">
        <f>Май!BY31</f>
        <v>0</v>
      </c>
      <c r="BZ16" s="50">
        <f>Май!BZ31</f>
        <v>0</v>
      </c>
      <c r="CA16" s="50">
        <f>Май!CA31</f>
        <v>0</v>
      </c>
      <c r="CB16" s="35">
        <f>Май!CB31</f>
        <v>45</v>
      </c>
      <c r="CC16" s="35">
        <f>Май!CC31</f>
        <v>34</v>
      </c>
      <c r="CD16" s="35">
        <f>Май!CD31</f>
        <v>0</v>
      </c>
      <c r="CE16" s="35">
        <f>Май!CE31</f>
        <v>0</v>
      </c>
      <c r="CF16" s="35">
        <f>Май!CF31</f>
        <v>0</v>
      </c>
      <c r="CG16" s="35">
        <f>Май!CG31</f>
        <v>0</v>
      </c>
      <c r="CH16" s="35">
        <f>Май!CH31</f>
        <v>45</v>
      </c>
      <c r="CI16" s="35">
        <f>Май!CI31</f>
        <v>34</v>
      </c>
      <c r="CJ16" s="35">
        <f>Май!CJ31</f>
        <v>0</v>
      </c>
      <c r="CK16" s="35">
        <f>Май!CK31</f>
        <v>0</v>
      </c>
      <c r="CL16" s="35">
        <f>Май!CL31</f>
        <v>0</v>
      </c>
      <c r="CM16" s="35">
        <f>Май!CM31</f>
        <v>0</v>
      </c>
    </row>
    <row r="17" spans="1:91" s="11" customFormat="1" ht="24.75" customHeight="1">
      <c r="A17" s="17" t="s">
        <v>8</v>
      </c>
      <c r="B17" s="35">
        <f>Июнь!B30</f>
        <v>303</v>
      </c>
      <c r="C17" s="35">
        <f>Июнь!C30</f>
        <v>8</v>
      </c>
      <c r="D17" s="35">
        <f>Июнь!D30</f>
        <v>0</v>
      </c>
      <c r="E17" s="35">
        <f>Июнь!E30</f>
        <v>0</v>
      </c>
      <c r="F17" s="35">
        <f>Июнь!F30</f>
        <v>0</v>
      </c>
      <c r="G17" s="35">
        <f>Июнь!G30</f>
        <v>0</v>
      </c>
      <c r="H17" s="35">
        <f>Июнь!H30</f>
        <v>0</v>
      </c>
      <c r="I17" s="35">
        <f>Июнь!I30</f>
        <v>8</v>
      </c>
      <c r="J17" s="35">
        <f>Июнь!J30</f>
        <v>0</v>
      </c>
      <c r="K17" s="35">
        <f>Июнь!K30</f>
        <v>0</v>
      </c>
      <c r="L17" s="35">
        <f>Июнь!L30</f>
        <v>0</v>
      </c>
      <c r="M17" s="35">
        <f>Июнь!M30</f>
        <v>0</v>
      </c>
      <c r="N17" s="35">
        <f>Июнь!N30</f>
        <v>0</v>
      </c>
      <c r="O17" s="35">
        <f>Июнь!O30</f>
        <v>295</v>
      </c>
      <c r="P17" s="35">
        <f>Июнь!P30</f>
        <v>7</v>
      </c>
      <c r="Q17" s="35">
        <f>Июнь!Q30</f>
        <v>275</v>
      </c>
      <c r="R17" s="35">
        <f>Июнь!R30</f>
        <v>8</v>
      </c>
      <c r="S17" s="35">
        <f>Июнь!S30</f>
        <v>0</v>
      </c>
      <c r="T17" s="35">
        <f>Июнь!T30</f>
        <v>5</v>
      </c>
      <c r="U17" s="35">
        <f>Июнь!U30</f>
        <v>0</v>
      </c>
      <c r="V17" s="35">
        <f>Июнь!V30</f>
        <v>0</v>
      </c>
      <c r="W17" s="50">
        <f>Июнь!W30</f>
        <v>22585.500000000004</v>
      </c>
      <c r="X17" s="50">
        <f>Июнь!X30</f>
        <v>21748.699999999997</v>
      </c>
      <c r="Y17" s="50">
        <f>Июнь!Y30</f>
        <v>836.8000000000004</v>
      </c>
      <c r="Z17" s="50">
        <f>Июнь!Z30</f>
        <v>2898.1</v>
      </c>
      <c r="AA17" s="50">
        <f>Июнь!AA30</f>
        <v>2793.2999999999997</v>
      </c>
      <c r="AB17" s="50">
        <f>Июнь!AB30</f>
        <v>104.80000000000014</v>
      </c>
      <c r="AC17" s="50">
        <f>Июнь!AC30</f>
        <v>0</v>
      </c>
      <c r="AD17" s="50">
        <f>Июнь!AD30</f>
        <v>0</v>
      </c>
      <c r="AE17" s="50">
        <f>Июнь!AE30</f>
        <v>0</v>
      </c>
      <c r="AF17" s="50">
        <f>Июнь!AF30</f>
        <v>0</v>
      </c>
      <c r="AG17" s="50">
        <f>Июнь!AG30</f>
        <v>0</v>
      </c>
      <c r="AH17" s="50">
        <f>Июнь!AH30</f>
        <v>0</v>
      </c>
      <c r="AI17" s="50">
        <f>Июнь!AI30</f>
        <v>0</v>
      </c>
      <c r="AJ17" s="50">
        <f>Июнь!AJ30</f>
        <v>0</v>
      </c>
      <c r="AK17" s="50">
        <f>Июнь!AK30</f>
        <v>0</v>
      </c>
      <c r="AL17" s="50">
        <f>Июнь!AL30</f>
        <v>0</v>
      </c>
      <c r="AM17" s="50">
        <f>Июнь!AM30</f>
        <v>0</v>
      </c>
      <c r="AN17" s="50">
        <f>Июнь!AN30</f>
        <v>0</v>
      </c>
      <c r="AO17" s="50">
        <f>Июнь!AO30</f>
        <v>0</v>
      </c>
      <c r="AP17" s="50">
        <f>Июнь!AP30</f>
        <v>0</v>
      </c>
      <c r="AQ17" s="50">
        <f>Июнь!AQ30</f>
        <v>0</v>
      </c>
      <c r="AR17" s="50">
        <f>Июнь!AR30</f>
        <v>2898.1</v>
      </c>
      <c r="AS17" s="50">
        <f>Июнь!AS30</f>
        <v>2793.2999999999997</v>
      </c>
      <c r="AT17" s="50">
        <f>Июнь!AT30</f>
        <v>104.80000000000014</v>
      </c>
      <c r="AU17" s="50">
        <f>Июнь!AU30</f>
        <v>0</v>
      </c>
      <c r="AV17" s="50">
        <f>Июнь!AV30</f>
        <v>0</v>
      </c>
      <c r="AW17" s="50">
        <f>Июнь!AW30</f>
        <v>0</v>
      </c>
      <c r="AX17" s="50">
        <f>Июнь!AX30</f>
        <v>0</v>
      </c>
      <c r="AY17" s="50">
        <f>Июнь!AY30</f>
        <v>0</v>
      </c>
      <c r="AZ17" s="50">
        <f>Июнь!AZ30</f>
        <v>0</v>
      </c>
      <c r="BA17" s="50">
        <f>Июнь!BA30</f>
        <v>0</v>
      </c>
      <c r="BB17" s="50">
        <f>Июнь!BB30</f>
        <v>0</v>
      </c>
      <c r="BC17" s="50">
        <f>Июнь!BC30</f>
        <v>0</v>
      </c>
      <c r="BD17" s="50">
        <f>Июнь!BD30</f>
        <v>0</v>
      </c>
      <c r="BE17" s="50">
        <f>Июнь!BE30</f>
        <v>0</v>
      </c>
      <c r="BF17" s="50">
        <f>Июнь!BF30</f>
        <v>0</v>
      </c>
      <c r="BG17" s="50">
        <f>Июнь!BG30</f>
        <v>0</v>
      </c>
      <c r="BH17" s="50">
        <f>Июнь!BH30</f>
        <v>0</v>
      </c>
      <c r="BI17" s="50">
        <f>Июнь!BI30</f>
        <v>0</v>
      </c>
      <c r="BJ17" s="50">
        <f>Июнь!BJ30</f>
        <v>19687.399999999998</v>
      </c>
      <c r="BK17" s="50">
        <f>Июнь!BK30</f>
        <v>18955.399999999998</v>
      </c>
      <c r="BL17" s="50">
        <f>Июнь!BL30</f>
        <v>732.0000000000002</v>
      </c>
      <c r="BM17" s="50">
        <f>Июнь!BM30</f>
        <v>3267.4</v>
      </c>
      <c r="BN17" s="50">
        <f>Июнь!BN30</f>
        <v>8374.1</v>
      </c>
      <c r="BO17" s="50">
        <f>Июнь!BO30</f>
        <v>7642.1</v>
      </c>
      <c r="BP17" s="50">
        <f>Июнь!BP30</f>
        <v>732.0000000000002</v>
      </c>
      <c r="BQ17" s="50">
        <f>Июнь!BQ30</f>
        <v>766.5</v>
      </c>
      <c r="BR17" s="50">
        <f>Июнь!BR30</f>
        <v>766.5</v>
      </c>
      <c r="BS17" s="50">
        <f>Июнь!BS30</f>
        <v>0</v>
      </c>
      <c r="BT17" s="50">
        <f>Июнь!BT30</f>
        <v>0</v>
      </c>
      <c r="BU17" s="50">
        <f>Июнь!BU30</f>
        <v>7279.4</v>
      </c>
      <c r="BV17" s="50">
        <f>Июнь!BV30</f>
        <v>7279.4</v>
      </c>
      <c r="BW17" s="50">
        <f>Июнь!BW30</f>
        <v>0</v>
      </c>
      <c r="BX17" s="50">
        <f>Июнь!BX30</f>
        <v>0</v>
      </c>
      <c r="BY17" s="50">
        <f>Июнь!BY30</f>
        <v>0</v>
      </c>
      <c r="BZ17" s="50">
        <f>Июнь!BZ30</f>
        <v>0</v>
      </c>
      <c r="CA17" s="50">
        <f>Июнь!CA30</f>
        <v>0</v>
      </c>
      <c r="CB17" s="35">
        <f>Июнь!CB30</f>
        <v>33</v>
      </c>
      <c r="CC17" s="35">
        <f>Июнь!CC30</f>
        <v>23</v>
      </c>
      <c r="CD17" s="35">
        <f>Июнь!CD30</f>
        <v>0</v>
      </c>
      <c r="CE17" s="35">
        <f>Июнь!CE30</f>
        <v>0</v>
      </c>
      <c r="CF17" s="35">
        <f>Июнь!CF30</f>
        <v>0</v>
      </c>
      <c r="CG17" s="35">
        <f>Июнь!CG30</f>
        <v>0</v>
      </c>
      <c r="CH17" s="35">
        <f>Июнь!CH30</f>
        <v>33</v>
      </c>
      <c r="CI17" s="35">
        <f>Июнь!CI30</f>
        <v>23</v>
      </c>
      <c r="CJ17" s="35">
        <f>Июнь!CJ30</f>
        <v>0</v>
      </c>
      <c r="CK17" s="35">
        <f>Июнь!CK30</f>
        <v>0</v>
      </c>
      <c r="CL17" s="35">
        <f>Июнь!CL30</f>
        <v>0</v>
      </c>
      <c r="CM17" s="35">
        <f>Июнь!CM30</f>
        <v>0</v>
      </c>
    </row>
    <row r="18" spans="1:91" s="11" customFormat="1" ht="24.75" customHeight="1">
      <c r="A18" s="17" t="s">
        <v>9</v>
      </c>
      <c r="B18" s="35">
        <f>Июль!B26</f>
        <v>242</v>
      </c>
      <c r="C18" s="35">
        <f>Июль!C26</f>
        <v>36</v>
      </c>
      <c r="D18" s="35">
        <f>Июль!D26</f>
        <v>0</v>
      </c>
      <c r="E18" s="35">
        <f>Июль!E26</f>
        <v>0</v>
      </c>
      <c r="F18" s="35">
        <f>Июль!F26</f>
        <v>0</v>
      </c>
      <c r="G18" s="35">
        <f>Июль!G26</f>
        <v>0</v>
      </c>
      <c r="H18" s="35">
        <f>Июль!H26</f>
        <v>0</v>
      </c>
      <c r="I18" s="35">
        <f>Июль!I26</f>
        <v>36</v>
      </c>
      <c r="J18" s="35">
        <f>Июль!J26</f>
        <v>0</v>
      </c>
      <c r="K18" s="35">
        <f>Июль!K26</f>
        <v>0</v>
      </c>
      <c r="L18" s="35">
        <f>Июль!L26</f>
        <v>0</v>
      </c>
      <c r="M18" s="35">
        <f>Июль!M26</f>
        <v>0</v>
      </c>
      <c r="N18" s="35">
        <f>Июль!N26</f>
        <v>0</v>
      </c>
      <c r="O18" s="35">
        <f>Июль!O26</f>
        <v>206</v>
      </c>
      <c r="P18" s="35">
        <f>Июль!P26</f>
        <v>18</v>
      </c>
      <c r="Q18" s="35">
        <f>Июль!Q26</f>
        <v>172</v>
      </c>
      <c r="R18" s="35">
        <f>Июль!R26</f>
        <v>5</v>
      </c>
      <c r="S18" s="35">
        <f>Июль!S26</f>
        <v>0</v>
      </c>
      <c r="T18" s="35">
        <f>Июль!T26</f>
        <v>8</v>
      </c>
      <c r="U18" s="35">
        <f>Июль!U26</f>
        <v>3</v>
      </c>
      <c r="V18" s="35">
        <f>Июль!V26</f>
        <v>0</v>
      </c>
      <c r="W18" s="50">
        <f>Июль!W26</f>
        <v>144734.05</v>
      </c>
      <c r="X18" s="50">
        <f>Июль!X26</f>
        <v>141006.86999999997</v>
      </c>
      <c r="Y18" s="50">
        <f>Июль!Y26</f>
        <v>3727.1800000000117</v>
      </c>
      <c r="Z18" s="50">
        <f>Июль!Z26</f>
        <v>119858.41</v>
      </c>
      <c r="AA18" s="50">
        <f>Июль!AA26</f>
        <v>117042.96</v>
      </c>
      <c r="AB18" s="50">
        <f>Июль!AB26</f>
        <v>2815.4500000000116</v>
      </c>
      <c r="AC18" s="50">
        <f>Июль!AC26</f>
        <v>0</v>
      </c>
      <c r="AD18" s="50">
        <f>Июль!AD26</f>
        <v>0</v>
      </c>
      <c r="AE18" s="50">
        <f>Июль!AE26</f>
        <v>0</v>
      </c>
      <c r="AF18" s="50">
        <f>Июль!AF26</f>
        <v>0</v>
      </c>
      <c r="AG18" s="50">
        <f>Июль!AG26</f>
        <v>0</v>
      </c>
      <c r="AH18" s="50">
        <f>Июль!AH26</f>
        <v>0</v>
      </c>
      <c r="AI18" s="50">
        <f>Июль!AI26</f>
        <v>0</v>
      </c>
      <c r="AJ18" s="50">
        <f>Июль!AJ26</f>
        <v>0</v>
      </c>
      <c r="AK18" s="50">
        <f>Июль!AK26</f>
        <v>0</v>
      </c>
      <c r="AL18" s="50">
        <f>Июль!AL26</f>
        <v>0</v>
      </c>
      <c r="AM18" s="50">
        <f>Июль!AM26</f>
        <v>0</v>
      </c>
      <c r="AN18" s="50">
        <f>Июль!AN26</f>
        <v>0</v>
      </c>
      <c r="AO18" s="50">
        <f>Июль!AO26</f>
        <v>0</v>
      </c>
      <c r="AP18" s="50">
        <f>Июль!AP26</f>
        <v>0</v>
      </c>
      <c r="AQ18" s="50">
        <f>Июль!AQ26</f>
        <v>0</v>
      </c>
      <c r="AR18" s="50">
        <f>Июль!AR26</f>
        <v>119858.41</v>
      </c>
      <c r="AS18" s="50">
        <f>Июль!AS26</f>
        <v>117042.96</v>
      </c>
      <c r="AT18" s="50">
        <f>Июль!AT26</f>
        <v>2815.4500000000116</v>
      </c>
      <c r="AU18" s="50">
        <f>Июль!AU26</f>
        <v>0</v>
      </c>
      <c r="AV18" s="50">
        <f>Июль!AV26</f>
        <v>0</v>
      </c>
      <c r="AW18" s="50">
        <f>Июль!AW26</f>
        <v>0</v>
      </c>
      <c r="AX18" s="50">
        <f>Июль!AX26</f>
        <v>0</v>
      </c>
      <c r="AY18" s="50">
        <f>Июль!AY26</f>
        <v>0</v>
      </c>
      <c r="AZ18" s="50">
        <f>Июль!AZ26</f>
        <v>0</v>
      </c>
      <c r="BA18" s="50">
        <f>Июль!BA26</f>
        <v>0</v>
      </c>
      <c r="BB18" s="50">
        <f>Июль!BB26</f>
        <v>0</v>
      </c>
      <c r="BC18" s="50">
        <f>Июль!BC26</f>
        <v>0</v>
      </c>
      <c r="BD18" s="50">
        <f>Июль!BD26</f>
        <v>0</v>
      </c>
      <c r="BE18" s="50">
        <f>Июль!BE26</f>
        <v>0</v>
      </c>
      <c r="BF18" s="50">
        <f>Июль!BF26</f>
        <v>0</v>
      </c>
      <c r="BG18" s="50">
        <f>Июль!BG26</f>
        <v>0</v>
      </c>
      <c r="BH18" s="50">
        <f>Июль!BH26</f>
        <v>0</v>
      </c>
      <c r="BI18" s="50">
        <f>Июль!BI26</f>
        <v>0</v>
      </c>
      <c r="BJ18" s="50">
        <f>Июль!BJ26</f>
        <v>24875.64</v>
      </c>
      <c r="BK18" s="50">
        <f>Июль!BK26</f>
        <v>23963.91</v>
      </c>
      <c r="BL18" s="50">
        <f>Июль!BL26</f>
        <v>911.73</v>
      </c>
      <c r="BM18" s="50">
        <f>Июль!BM26</f>
        <v>9561.38</v>
      </c>
      <c r="BN18" s="50">
        <f>Июль!BN26</f>
        <v>6889.43</v>
      </c>
      <c r="BO18" s="50">
        <f>Июль!BO26</f>
        <v>6106.32</v>
      </c>
      <c r="BP18" s="50">
        <f>Июль!BP26</f>
        <v>783.1100000000001</v>
      </c>
      <c r="BQ18" s="50">
        <f>Июль!BQ26</f>
        <v>1572.3</v>
      </c>
      <c r="BR18" s="50">
        <f>Июль!BR26</f>
        <v>1443.68</v>
      </c>
      <c r="BS18" s="50">
        <f>Июль!BS26</f>
        <v>128.6199999999999</v>
      </c>
      <c r="BT18" s="50">
        <f>Июль!BT26</f>
        <v>0</v>
      </c>
      <c r="BU18" s="50">
        <f>Июль!BU26</f>
        <v>6045.34</v>
      </c>
      <c r="BV18" s="50">
        <f>Июль!BV26</f>
        <v>6045.34</v>
      </c>
      <c r="BW18" s="50">
        <f>Июль!BW26</f>
        <v>0</v>
      </c>
      <c r="BX18" s="50">
        <f>Июль!BX26</f>
        <v>807.19</v>
      </c>
      <c r="BY18" s="50">
        <f>Июль!BY26</f>
        <v>0</v>
      </c>
      <c r="BZ18" s="50">
        <f>Июль!BZ26</f>
        <v>0</v>
      </c>
      <c r="CA18" s="50">
        <f>Июль!CA26</f>
        <v>0</v>
      </c>
      <c r="CB18" s="35">
        <f>Июль!CB26</f>
        <v>27</v>
      </c>
      <c r="CC18" s="35">
        <f>Июль!CC26</f>
        <v>26</v>
      </c>
      <c r="CD18" s="35">
        <f>Июль!CD26</f>
        <v>0</v>
      </c>
      <c r="CE18" s="35">
        <f>Июль!CE26</f>
        <v>0</v>
      </c>
      <c r="CF18" s="35">
        <f>Июль!CF26</f>
        <v>0</v>
      </c>
      <c r="CG18" s="35">
        <f>Июль!CG26</f>
        <v>0</v>
      </c>
      <c r="CH18" s="35">
        <f>Июль!CH26</f>
        <v>27</v>
      </c>
      <c r="CI18" s="35">
        <f>Июль!CI26</f>
        <v>26</v>
      </c>
      <c r="CJ18" s="35">
        <f>Июль!CJ26</f>
        <v>0</v>
      </c>
      <c r="CK18" s="35">
        <f>Июль!CK26</f>
        <v>0</v>
      </c>
      <c r="CL18" s="35">
        <f>Июль!CL26</f>
        <v>0</v>
      </c>
      <c r="CM18" s="35">
        <f>Июль!CM26</f>
        <v>0</v>
      </c>
    </row>
    <row r="19" spans="1:91" s="11" customFormat="1" ht="24.75" customHeight="1">
      <c r="A19" s="17" t="s">
        <v>10</v>
      </c>
      <c r="B19" s="35">
        <f>Август!B31</f>
        <v>194</v>
      </c>
      <c r="C19" s="35">
        <f>Август!C31</f>
        <v>11</v>
      </c>
      <c r="D19" s="35">
        <f>Август!D31</f>
        <v>0</v>
      </c>
      <c r="E19" s="35">
        <f>Август!E31</f>
        <v>0</v>
      </c>
      <c r="F19" s="35">
        <f>Август!F31</f>
        <v>0</v>
      </c>
      <c r="G19" s="35">
        <f>Август!G31</f>
        <v>0</v>
      </c>
      <c r="H19" s="35">
        <f>Август!H31</f>
        <v>0</v>
      </c>
      <c r="I19" s="35">
        <f>Август!I31</f>
        <v>11</v>
      </c>
      <c r="J19" s="35">
        <f>Август!J31</f>
        <v>0</v>
      </c>
      <c r="K19" s="35">
        <f>Август!K31</f>
        <v>0</v>
      </c>
      <c r="L19" s="35">
        <f>Август!L31</f>
        <v>0</v>
      </c>
      <c r="M19" s="35">
        <f>Август!M31</f>
        <v>0</v>
      </c>
      <c r="N19" s="35">
        <f>Август!N31</f>
        <v>0</v>
      </c>
      <c r="O19" s="35">
        <f>Август!O31</f>
        <v>183</v>
      </c>
      <c r="P19" s="35">
        <f>Август!P31</f>
        <v>0</v>
      </c>
      <c r="Q19" s="35">
        <f>Август!Q31</f>
        <v>164</v>
      </c>
      <c r="R19" s="35">
        <f>Август!R31</f>
        <v>13</v>
      </c>
      <c r="S19" s="35">
        <f>Август!S31</f>
        <v>0</v>
      </c>
      <c r="T19" s="35">
        <f>Август!T31</f>
        <v>6</v>
      </c>
      <c r="U19" s="35">
        <f>Август!U31</f>
        <v>0</v>
      </c>
      <c r="V19" s="35">
        <f>Август!V31</f>
        <v>0</v>
      </c>
      <c r="W19" s="50">
        <f>Август!W31</f>
        <v>20704.84</v>
      </c>
      <c r="X19" s="50">
        <f>Август!X31</f>
        <v>19013.24</v>
      </c>
      <c r="Y19" s="50">
        <f>Август!Y31</f>
        <v>1691.5999999999995</v>
      </c>
      <c r="Z19" s="50">
        <f>Август!Z31</f>
        <v>4359.57</v>
      </c>
      <c r="AA19" s="50">
        <f>Август!AA31</f>
        <v>3757.6700000000005</v>
      </c>
      <c r="AB19" s="50">
        <f>Август!AB31</f>
        <v>601.9</v>
      </c>
      <c r="AC19" s="50">
        <f>Август!AC31</f>
        <v>0</v>
      </c>
      <c r="AD19" s="50">
        <f>Август!AD31</f>
        <v>0</v>
      </c>
      <c r="AE19" s="50">
        <f>Август!AE31</f>
        <v>0</v>
      </c>
      <c r="AF19" s="50">
        <f>Август!AF31</f>
        <v>0</v>
      </c>
      <c r="AG19" s="50">
        <f>Август!AG31</f>
        <v>0</v>
      </c>
      <c r="AH19" s="50">
        <f>Август!AH31</f>
        <v>0</v>
      </c>
      <c r="AI19" s="50">
        <f>Август!AI31</f>
        <v>0</v>
      </c>
      <c r="AJ19" s="50">
        <f>Август!AJ31</f>
        <v>0</v>
      </c>
      <c r="AK19" s="50">
        <f>Август!AK31</f>
        <v>0</v>
      </c>
      <c r="AL19" s="50">
        <f>Август!AL31</f>
        <v>0</v>
      </c>
      <c r="AM19" s="50">
        <f>Август!AM31</f>
        <v>0</v>
      </c>
      <c r="AN19" s="50">
        <f>Август!AN31</f>
        <v>0</v>
      </c>
      <c r="AO19" s="50">
        <f>Август!AO31</f>
        <v>0</v>
      </c>
      <c r="AP19" s="50">
        <f>Август!AP31</f>
        <v>0</v>
      </c>
      <c r="AQ19" s="50">
        <f>Август!AQ31</f>
        <v>0</v>
      </c>
      <c r="AR19" s="50">
        <f>Август!AR31</f>
        <v>4359.57</v>
      </c>
      <c r="AS19" s="50">
        <f>Август!AS31</f>
        <v>3757.6700000000005</v>
      </c>
      <c r="AT19" s="50">
        <f>Август!AT31</f>
        <v>601.9</v>
      </c>
      <c r="AU19" s="50">
        <f>Август!AU31</f>
        <v>0</v>
      </c>
      <c r="AV19" s="50">
        <f>Август!AV31</f>
        <v>0</v>
      </c>
      <c r="AW19" s="50">
        <f>Август!AW31</f>
        <v>0</v>
      </c>
      <c r="AX19" s="50">
        <f>Август!AX31</f>
        <v>0</v>
      </c>
      <c r="AY19" s="50">
        <f>Август!AY31</f>
        <v>0</v>
      </c>
      <c r="AZ19" s="50">
        <f>Август!AZ31</f>
        <v>0</v>
      </c>
      <c r="BA19" s="50">
        <f>Август!BA31</f>
        <v>0</v>
      </c>
      <c r="BB19" s="50">
        <f>Август!BB31</f>
        <v>0</v>
      </c>
      <c r="BC19" s="50">
        <f>Август!BC31</f>
        <v>0</v>
      </c>
      <c r="BD19" s="50">
        <f>Август!BD31</f>
        <v>0</v>
      </c>
      <c r="BE19" s="50">
        <f>Август!BE31</f>
        <v>0</v>
      </c>
      <c r="BF19" s="50">
        <f>Август!BF31</f>
        <v>0</v>
      </c>
      <c r="BG19" s="50">
        <f>Август!BG31</f>
        <v>0</v>
      </c>
      <c r="BH19" s="50">
        <f>Август!BH31</f>
        <v>0</v>
      </c>
      <c r="BI19" s="50">
        <f>Август!BI31</f>
        <v>0</v>
      </c>
      <c r="BJ19" s="50">
        <f>Август!BJ31</f>
        <v>16345.269999999999</v>
      </c>
      <c r="BK19" s="50">
        <f>Август!BK31</f>
        <v>15255.57</v>
      </c>
      <c r="BL19" s="50">
        <f>Август!BL31</f>
        <v>1089.6999999999994</v>
      </c>
      <c r="BM19" s="50">
        <f>Август!BM31</f>
        <v>0</v>
      </c>
      <c r="BN19" s="50">
        <f>Август!BN31</f>
        <v>7897.099999999999</v>
      </c>
      <c r="BO19" s="50">
        <f>Август!BO31</f>
        <v>6872.9</v>
      </c>
      <c r="BP19" s="50">
        <f>Август!BP31</f>
        <v>1024.1999999999994</v>
      </c>
      <c r="BQ19" s="50">
        <f>Август!BQ31</f>
        <v>1535.7</v>
      </c>
      <c r="BR19" s="50">
        <f>Август!BR31</f>
        <v>1470.2</v>
      </c>
      <c r="BS19" s="50">
        <f>Август!BS31</f>
        <v>65.5</v>
      </c>
      <c r="BT19" s="50">
        <f>Август!BT31</f>
        <v>0</v>
      </c>
      <c r="BU19" s="50">
        <f>Август!BU31</f>
        <v>6912.469999999999</v>
      </c>
      <c r="BV19" s="50">
        <f>Август!BV31</f>
        <v>6912.469999999999</v>
      </c>
      <c r="BW19" s="50">
        <f>Август!BW31</f>
        <v>0</v>
      </c>
      <c r="BX19" s="50">
        <f>Август!BX31</f>
        <v>0</v>
      </c>
      <c r="BY19" s="50">
        <f>Август!BY31</f>
        <v>0</v>
      </c>
      <c r="BZ19" s="50">
        <f>Август!BZ31</f>
        <v>0</v>
      </c>
      <c r="CA19" s="50">
        <f>Август!CA31</f>
        <v>0</v>
      </c>
      <c r="CB19" s="35">
        <f>Август!CB31</f>
        <v>40</v>
      </c>
      <c r="CC19" s="35">
        <f>Август!CC31</f>
        <v>29</v>
      </c>
      <c r="CD19" s="35">
        <f>Август!CD31</f>
        <v>0</v>
      </c>
      <c r="CE19" s="35">
        <f>Август!CE31</f>
        <v>0</v>
      </c>
      <c r="CF19" s="35">
        <f>Август!CF31</f>
        <v>0</v>
      </c>
      <c r="CG19" s="35">
        <f>Август!CG31</f>
        <v>0</v>
      </c>
      <c r="CH19" s="35">
        <f>Август!CH31</f>
        <v>40</v>
      </c>
      <c r="CI19" s="35">
        <f>Август!CI31</f>
        <v>29</v>
      </c>
      <c r="CJ19" s="35">
        <f>Август!CJ31</f>
        <v>0</v>
      </c>
      <c r="CK19" s="35">
        <f>Август!CK31</f>
        <v>0</v>
      </c>
      <c r="CL19" s="35">
        <f>Август!CL31</f>
        <v>0</v>
      </c>
      <c r="CM19" s="35">
        <f>Август!CM31</f>
        <v>0</v>
      </c>
    </row>
    <row r="20" spans="1:91" s="11" customFormat="1" ht="24.75" customHeight="1">
      <c r="A20" s="17" t="s">
        <v>11</v>
      </c>
      <c r="B20" s="35">
        <f>Сентябрь!B31</f>
        <v>259</v>
      </c>
      <c r="C20" s="35">
        <f>Сентябрь!C31</f>
        <v>42</v>
      </c>
      <c r="D20" s="35">
        <f>Сентябрь!D31</f>
        <v>0</v>
      </c>
      <c r="E20" s="35">
        <f>Сентябрь!E31</f>
        <v>0</v>
      </c>
      <c r="F20" s="35">
        <f>Сентябрь!F31</f>
        <v>0</v>
      </c>
      <c r="G20" s="35">
        <f>Сентябрь!G31</f>
        <v>0</v>
      </c>
      <c r="H20" s="35">
        <f>Сентябрь!H31</f>
        <v>0</v>
      </c>
      <c r="I20" s="35">
        <f>Сентябрь!I31</f>
        <v>42</v>
      </c>
      <c r="J20" s="35">
        <f>Сентябрь!J31</f>
        <v>0</v>
      </c>
      <c r="K20" s="35">
        <f>Сентябрь!K31</f>
        <v>0</v>
      </c>
      <c r="L20" s="35">
        <f>Сентябрь!L31</f>
        <v>0</v>
      </c>
      <c r="M20" s="35">
        <f>Сентябрь!M31</f>
        <v>0</v>
      </c>
      <c r="N20" s="35">
        <f>Сентябрь!N31</f>
        <v>0</v>
      </c>
      <c r="O20" s="35">
        <f>Сентябрь!O31</f>
        <v>217</v>
      </c>
      <c r="P20" s="35">
        <f>Сентябрь!P31</f>
        <v>1</v>
      </c>
      <c r="Q20" s="35">
        <f>Сентябрь!Q31</f>
        <v>171</v>
      </c>
      <c r="R20" s="35">
        <f>Сентябрь!R31</f>
        <v>42</v>
      </c>
      <c r="S20" s="35">
        <f>Сентябрь!S31</f>
        <v>0</v>
      </c>
      <c r="T20" s="35">
        <f>Сентябрь!T31</f>
        <v>3</v>
      </c>
      <c r="U20" s="35">
        <f>Сентябрь!U31</f>
        <v>0</v>
      </c>
      <c r="V20" s="35">
        <f>Сентябрь!V31</f>
        <v>0</v>
      </c>
      <c r="W20" s="50">
        <f>Сентябрь!W31</f>
        <v>51500.67</v>
      </c>
      <c r="X20" s="50">
        <f>Сентябрь!X31</f>
        <v>44734.829999999994</v>
      </c>
      <c r="Y20" s="50">
        <f>Сентябрь!Y31</f>
        <v>6765.839999999999</v>
      </c>
      <c r="Z20" s="50">
        <f>Сентябрь!Z31</f>
        <v>40377.92999999999</v>
      </c>
      <c r="AA20" s="50">
        <f>Сентябрь!AA31</f>
        <v>33847.99</v>
      </c>
      <c r="AB20" s="50">
        <f>Сентябрь!AB31</f>
        <v>6529.939999999999</v>
      </c>
      <c r="AC20" s="50">
        <f>Сентябрь!AC31</f>
        <v>0</v>
      </c>
      <c r="AD20" s="50">
        <f>Сентябрь!AD31</f>
        <v>0</v>
      </c>
      <c r="AE20" s="50">
        <f>Сентябрь!AE31</f>
        <v>0</v>
      </c>
      <c r="AF20" s="50">
        <f>Сентябрь!AF31</f>
        <v>0</v>
      </c>
      <c r="AG20" s="50">
        <f>Сентябрь!AG31</f>
        <v>0</v>
      </c>
      <c r="AH20" s="50">
        <f>Сентябрь!AH31</f>
        <v>0</v>
      </c>
      <c r="AI20" s="50">
        <f>Сентябрь!AI31</f>
        <v>0</v>
      </c>
      <c r="AJ20" s="50">
        <f>Сентябрь!AJ31</f>
        <v>0</v>
      </c>
      <c r="AK20" s="50">
        <f>Сентябрь!AK31</f>
        <v>0</v>
      </c>
      <c r="AL20" s="50">
        <f>Сентябрь!AL31</f>
        <v>0</v>
      </c>
      <c r="AM20" s="50">
        <f>Сентябрь!AM31</f>
        <v>0</v>
      </c>
      <c r="AN20" s="50">
        <f>Сентябрь!AN31</f>
        <v>0</v>
      </c>
      <c r="AO20" s="50">
        <f>Сентябрь!AO31</f>
        <v>0</v>
      </c>
      <c r="AP20" s="50">
        <f>Сентябрь!AP31</f>
        <v>0</v>
      </c>
      <c r="AQ20" s="50">
        <f>Сентябрь!AQ31</f>
        <v>0</v>
      </c>
      <c r="AR20" s="50">
        <f>Сентябрь!AR31</f>
        <v>40377.92999999999</v>
      </c>
      <c r="AS20" s="50">
        <f>Сентябрь!AS31</f>
        <v>33847.99</v>
      </c>
      <c r="AT20" s="50">
        <f>Сентябрь!AT31</f>
        <v>6529.939999999999</v>
      </c>
      <c r="AU20" s="50">
        <f>Сентябрь!AU31</f>
        <v>0</v>
      </c>
      <c r="AV20" s="50">
        <f>Сентябрь!AV31</f>
        <v>0</v>
      </c>
      <c r="AW20" s="50">
        <f>Сентябрь!AW31</f>
        <v>0</v>
      </c>
      <c r="AX20" s="50">
        <f>Сентябрь!AX31</f>
        <v>0</v>
      </c>
      <c r="AY20" s="50">
        <f>Сентябрь!AY31</f>
        <v>0</v>
      </c>
      <c r="AZ20" s="50">
        <f>Сентябрь!AZ31</f>
        <v>0</v>
      </c>
      <c r="BA20" s="50">
        <f>Сентябрь!BA31</f>
        <v>0</v>
      </c>
      <c r="BB20" s="50">
        <f>Сентябрь!BB31</f>
        <v>0</v>
      </c>
      <c r="BC20" s="50">
        <f>Сентябрь!BC31</f>
        <v>0</v>
      </c>
      <c r="BD20" s="50">
        <f>Сентябрь!BD31</f>
        <v>0</v>
      </c>
      <c r="BE20" s="50">
        <f>Сентябрь!BE31</f>
        <v>0</v>
      </c>
      <c r="BF20" s="50">
        <f>Сентябрь!BF31</f>
        <v>0</v>
      </c>
      <c r="BG20" s="50">
        <f>Сентябрь!BG31</f>
        <v>0</v>
      </c>
      <c r="BH20" s="50">
        <f>Сентябрь!BH31</f>
        <v>0</v>
      </c>
      <c r="BI20" s="50">
        <f>Сентябрь!BI31</f>
        <v>0</v>
      </c>
      <c r="BJ20" s="50">
        <f>Сентябрь!BJ31</f>
        <v>11122.74</v>
      </c>
      <c r="BK20" s="50">
        <f>Сентябрь!BK31</f>
        <v>10886.84</v>
      </c>
      <c r="BL20" s="50">
        <f>Сентябрь!BL31</f>
        <v>235.9000000000001</v>
      </c>
      <c r="BM20" s="50">
        <f>Сентябрь!BM31</f>
        <v>904.4</v>
      </c>
      <c r="BN20" s="50">
        <f>Сентябрь!BN31</f>
        <v>6055.8</v>
      </c>
      <c r="BO20" s="50">
        <f>Сентябрь!BO31</f>
        <v>5876.5</v>
      </c>
      <c r="BP20" s="50">
        <f>Сентябрь!BP31</f>
        <v>179.29999999999995</v>
      </c>
      <c r="BQ20" s="50">
        <f>Сентябрь!BQ31</f>
        <v>1654.4</v>
      </c>
      <c r="BR20" s="50">
        <f>Сентябрь!BR31</f>
        <v>1597.8</v>
      </c>
      <c r="BS20" s="50">
        <f>Сентябрь!BS31</f>
        <v>56.600000000000136</v>
      </c>
      <c r="BT20" s="50">
        <f>Сентябрь!BT31</f>
        <v>0</v>
      </c>
      <c r="BU20" s="50">
        <f>Сентябрь!BU31</f>
        <v>2508.1400000000003</v>
      </c>
      <c r="BV20" s="50">
        <f>Сентябрь!BV31</f>
        <v>2508.1400000000003</v>
      </c>
      <c r="BW20" s="50">
        <f>Сентябрь!BW31</f>
        <v>0</v>
      </c>
      <c r="BX20" s="50">
        <f>Сентябрь!BX31</f>
        <v>0</v>
      </c>
      <c r="BY20" s="50">
        <f>Сентябрь!BY31</f>
        <v>0</v>
      </c>
      <c r="BZ20" s="50">
        <f>Сентябрь!BZ31</f>
        <v>0</v>
      </c>
      <c r="CA20" s="50">
        <f>Сентябрь!CA31</f>
        <v>0</v>
      </c>
      <c r="CB20" s="35">
        <f>Сентябрь!CB31</f>
        <v>125</v>
      </c>
      <c r="CC20" s="35">
        <f>Сентябрь!CC31</f>
        <v>110</v>
      </c>
      <c r="CD20" s="35">
        <f>Сентябрь!CD31</f>
        <v>0</v>
      </c>
      <c r="CE20" s="35">
        <f>Сентябрь!CE31</f>
        <v>0</v>
      </c>
      <c r="CF20" s="35">
        <f>Сентябрь!CF31</f>
        <v>0</v>
      </c>
      <c r="CG20" s="35">
        <f>Сентябрь!CG31</f>
        <v>0</v>
      </c>
      <c r="CH20" s="35">
        <f>Сентябрь!CH31</f>
        <v>125</v>
      </c>
      <c r="CI20" s="35">
        <f>Сентябрь!CI31</f>
        <v>110</v>
      </c>
      <c r="CJ20" s="35">
        <f>Сентябрь!CJ31</f>
        <v>0</v>
      </c>
      <c r="CK20" s="35">
        <f>Сентябрь!CK31</f>
        <v>0</v>
      </c>
      <c r="CL20" s="35">
        <f>Сентябрь!CL31</f>
        <v>0</v>
      </c>
      <c r="CM20" s="35">
        <f>Сентябрь!CM31</f>
        <v>0</v>
      </c>
    </row>
    <row r="21" spans="1:91" s="11" customFormat="1" ht="24.75" customHeight="1">
      <c r="A21" s="17" t="s">
        <v>12</v>
      </c>
      <c r="B21" s="35">
        <f>Октябрь!B18</f>
        <v>151</v>
      </c>
      <c r="C21" s="35">
        <f>Октябрь!C18</f>
        <v>4</v>
      </c>
      <c r="D21" s="35">
        <f>Октябрь!D18</f>
        <v>0</v>
      </c>
      <c r="E21" s="35">
        <f>Октябрь!E18</f>
        <v>0</v>
      </c>
      <c r="F21" s="35">
        <f>Октябрь!F18</f>
        <v>0</v>
      </c>
      <c r="G21" s="35">
        <f>Октябрь!G18</f>
        <v>0</v>
      </c>
      <c r="H21" s="35">
        <f>Октябрь!H18</f>
        <v>0</v>
      </c>
      <c r="I21" s="35">
        <f>Октябрь!I18</f>
        <v>4</v>
      </c>
      <c r="J21" s="35">
        <f>Октябрь!J18</f>
        <v>0</v>
      </c>
      <c r="K21" s="35">
        <f>Октябрь!K18</f>
        <v>0</v>
      </c>
      <c r="L21" s="35">
        <f>Октябрь!L18</f>
        <v>0</v>
      </c>
      <c r="M21" s="35">
        <f>Октябрь!M18</f>
        <v>0</v>
      </c>
      <c r="N21" s="35">
        <f>Октябрь!N18</f>
        <v>0</v>
      </c>
      <c r="O21" s="35">
        <f>Октябрь!O18</f>
        <v>147</v>
      </c>
      <c r="P21" s="35">
        <f>Октябрь!P18</f>
        <v>2</v>
      </c>
      <c r="Q21" s="35">
        <f>Октябрь!Q18</f>
        <v>129</v>
      </c>
      <c r="R21" s="35">
        <f>Октябрь!R18</f>
        <v>14</v>
      </c>
      <c r="S21" s="35">
        <f>Октябрь!S18</f>
        <v>0</v>
      </c>
      <c r="T21" s="35">
        <f>Октябрь!T18</f>
        <v>1</v>
      </c>
      <c r="U21" s="35">
        <f>Октябрь!U18</f>
        <v>1</v>
      </c>
      <c r="V21" s="35">
        <f>Октябрь!V18</f>
        <v>0</v>
      </c>
      <c r="W21" s="50">
        <f>Октябрь!W18</f>
        <v>12767.18</v>
      </c>
      <c r="X21" s="50">
        <f>Октябрь!X18</f>
        <v>12002.56</v>
      </c>
      <c r="Y21" s="50">
        <f>Октябрь!Y18</f>
        <v>764.6200000000003</v>
      </c>
      <c r="Z21" s="50">
        <f>Октябрь!Z18</f>
        <v>3801.3500000000004</v>
      </c>
      <c r="AA21" s="50">
        <f>Октябрь!AA18</f>
        <v>3354.42</v>
      </c>
      <c r="AB21" s="50">
        <f>Октябрь!AB18</f>
        <v>446.9300000000002</v>
      </c>
      <c r="AC21" s="50">
        <f>Октябрь!AC18</f>
        <v>0</v>
      </c>
      <c r="AD21" s="50">
        <f>Октябрь!AD18</f>
        <v>0</v>
      </c>
      <c r="AE21" s="50">
        <f>Октябрь!AE18</f>
        <v>0</v>
      </c>
      <c r="AF21" s="50">
        <f>Октябрь!AF18</f>
        <v>0</v>
      </c>
      <c r="AG21" s="50">
        <f>Октябрь!AG18</f>
        <v>0</v>
      </c>
      <c r="AH21" s="50">
        <f>Октябрь!AH18</f>
        <v>0</v>
      </c>
      <c r="AI21" s="50">
        <f>Октябрь!AI18</f>
        <v>0</v>
      </c>
      <c r="AJ21" s="50">
        <f>Октябрь!AJ18</f>
        <v>0</v>
      </c>
      <c r="AK21" s="50">
        <f>Октябрь!AK18</f>
        <v>0</v>
      </c>
      <c r="AL21" s="50">
        <f>Октябрь!AL18</f>
        <v>0</v>
      </c>
      <c r="AM21" s="50">
        <f>Октябрь!AM18</f>
        <v>0</v>
      </c>
      <c r="AN21" s="50">
        <f>Октябрь!AN18</f>
        <v>0</v>
      </c>
      <c r="AO21" s="50">
        <f>Октябрь!AO18</f>
        <v>0</v>
      </c>
      <c r="AP21" s="50">
        <f>Октябрь!AP18</f>
        <v>0</v>
      </c>
      <c r="AQ21" s="50">
        <f>Октябрь!AQ18</f>
        <v>0</v>
      </c>
      <c r="AR21" s="50">
        <f>Октябрь!AR18</f>
        <v>3801.3500000000004</v>
      </c>
      <c r="AS21" s="50">
        <f>Октябрь!AS18</f>
        <v>3354.42</v>
      </c>
      <c r="AT21" s="50">
        <f>Октябрь!AT18</f>
        <v>446.9300000000002</v>
      </c>
      <c r="AU21" s="50">
        <f>Октябрь!AU18</f>
        <v>0</v>
      </c>
      <c r="AV21" s="50">
        <f>Октябрь!AV18</f>
        <v>0</v>
      </c>
      <c r="AW21" s="50">
        <f>Октябрь!AW18</f>
        <v>0</v>
      </c>
      <c r="AX21" s="50">
        <f>Октябрь!AX18</f>
        <v>0</v>
      </c>
      <c r="AY21" s="50">
        <f>Октябрь!AY18</f>
        <v>0</v>
      </c>
      <c r="AZ21" s="50">
        <f>Октябрь!AZ18</f>
        <v>0</v>
      </c>
      <c r="BA21" s="50">
        <f>Октябрь!BA18</f>
        <v>0</v>
      </c>
      <c r="BB21" s="50">
        <f>Октябрь!BB18</f>
        <v>0</v>
      </c>
      <c r="BC21" s="50">
        <f>Октябрь!BC18</f>
        <v>0</v>
      </c>
      <c r="BD21" s="50">
        <f>Октябрь!BD18</f>
        <v>0</v>
      </c>
      <c r="BE21" s="50">
        <f>Октябрь!BE18</f>
        <v>0</v>
      </c>
      <c r="BF21" s="50">
        <f>Октябрь!BF18</f>
        <v>0</v>
      </c>
      <c r="BG21" s="50">
        <f>Октябрь!BG18</f>
        <v>0</v>
      </c>
      <c r="BH21" s="50">
        <f>Октябрь!BH18</f>
        <v>0</v>
      </c>
      <c r="BI21" s="50">
        <f>Октябрь!BI18</f>
        <v>0</v>
      </c>
      <c r="BJ21" s="50">
        <f>Октябрь!BJ18</f>
        <v>8965.83</v>
      </c>
      <c r="BK21" s="50">
        <f>Октябрь!BK18</f>
        <v>8648.14</v>
      </c>
      <c r="BL21" s="50">
        <f>Октябрь!BL18</f>
        <v>317.69000000000017</v>
      </c>
      <c r="BM21" s="50">
        <f>Октябрь!BM18</f>
        <v>1022.2</v>
      </c>
      <c r="BN21" s="50">
        <f>Октябрь!BN18</f>
        <v>3963.13</v>
      </c>
      <c r="BO21" s="50">
        <f>Октябрь!BO18</f>
        <v>3709.04</v>
      </c>
      <c r="BP21" s="50">
        <f>Октябрь!BP18</f>
        <v>254.09000000000015</v>
      </c>
      <c r="BQ21" s="50">
        <f>Октябрь!BQ18</f>
        <v>663.1</v>
      </c>
      <c r="BR21" s="50">
        <f>Октябрь!BR18</f>
        <v>599.5</v>
      </c>
      <c r="BS21" s="50">
        <f>Октябрь!BS18</f>
        <v>63.60000000000002</v>
      </c>
      <c r="BT21" s="50">
        <f>Октябрь!BP18</f>
        <v>254.09000000000015</v>
      </c>
      <c r="BU21" s="50">
        <f>Октябрь!BQ18</f>
        <v>663.1</v>
      </c>
      <c r="BV21" s="50">
        <f>Октябрь!BR18</f>
        <v>599.5</v>
      </c>
      <c r="BW21" s="50">
        <f>Октябрь!BS18</f>
        <v>63.60000000000002</v>
      </c>
      <c r="BX21" s="50">
        <f>Октябрь!BT18</f>
        <v>0</v>
      </c>
      <c r="BY21" s="50">
        <f>Октябрь!BU18</f>
        <v>3000.2</v>
      </c>
      <c r="BZ21" s="50">
        <f>Октябрь!BV18</f>
        <v>3000.2</v>
      </c>
      <c r="CA21" s="50">
        <f>Октябрь!BW18</f>
        <v>0</v>
      </c>
      <c r="CB21" s="35">
        <f>Октябрь!BX18</f>
        <v>317.2</v>
      </c>
      <c r="CC21" s="35">
        <f>Октябрь!BY18</f>
        <v>0</v>
      </c>
      <c r="CD21" s="35">
        <f>Октябрь!BZ18</f>
        <v>0</v>
      </c>
      <c r="CE21" s="35">
        <f>Октябрь!CA18</f>
        <v>0</v>
      </c>
      <c r="CF21" s="35">
        <f>Октябрь!CB18</f>
        <v>7</v>
      </c>
      <c r="CG21" s="35">
        <f>Октябрь!CC18</f>
        <v>3</v>
      </c>
      <c r="CH21" s="35">
        <f>Октябрь!CD18</f>
        <v>0</v>
      </c>
      <c r="CI21" s="35">
        <f>Октябрь!CE18</f>
        <v>0</v>
      </c>
      <c r="CJ21" s="35">
        <f>Октябрь!CF18</f>
        <v>0</v>
      </c>
      <c r="CK21" s="35">
        <f>Октябрь!CG18</f>
        <v>0</v>
      </c>
      <c r="CL21" s="35">
        <f>Октябрь!CH18</f>
        <v>7</v>
      </c>
      <c r="CM21" s="35">
        <f>Октябрь!CI18</f>
        <v>3</v>
      </c>
    </row>
    <row r="22" spans="1:91" s="11" customFormat="1" ht="24.75" customHeight="1">
      <c r="A22" s="17" t="s">
        <v>13</v>
      </c>
      <c r="B22" s="35">
        <f>Ноябрь!B18</f>
        <v>218</v>
      </c>
      <c r="C22" s="35">
        <f>Ноябрь!C18</f>
        <v>2</v>
      </c>
      <c r="D22" s="35">
        <f>Ноябрь!D18</f>
        <v>0</v>
      </c>
      <c r="E22" s="35">
        <f>Ноябрь!E18</f>
        <v>0</v>
      </c>
      <c r="F22" s="35">
        <f>Ноябрь!F18</f>
        <v>0</v>
      </c>
      <c r="G22" s="35">
        <f>Ноябрь!G18</f>
        <v>0</v>
      </c>
      <c r="H22" s="35">
        <f>Ноябрь!H18</f>
        <v>0</v>
      </c>
      <c r="I22" s="35">
        <f>Ноябрь!I18</f>
        <v>2</v>
      </c>
      <c r="J22" s="35">
        <f>Ноябрь!J18</f>
        <v>0</v>
      </c>
      <c r="K22" s="35">
        <f>Ноябрь!K18</f>
        <v>0</v>
      </c>
      <c r="L22" s="35">
        <f>Ноябрь!L18</f>
        <v>0</v>
      </c>
      <c r="M22" s="35">
        <f>Ноябрь!M18</f>
        <v>0</v>
      </c>
      <c r="N22" s="35">
        <f>Ноябрь!N18</f>
        <v>0</v>
      </c>
      <c r="O22" s="35">
        <f>Ноябрь!O18</f>
        <v>216</v>
      </c>
      <c r="P22" s="35">
        <f>Ноябрь!P18</f>
        <v>0</v>
      </c>
      <c r="Q22" s="35">
        <f>Ноябрь!Q18</f>
        <v>184</v>
      </c>
      <c r="R22" s="35">
        <f>Ноябрь!R18</f>
        <v>23</v>
      </c>
      <c r="S22" s="35">
        <f>Ноябрь!S18</f>
        <v>8</v>
      </c>
      <c r="T22" s="35">
        <f>Ноябрь!T18</f>
        <v>1</v>
      </c>
      <c r="U22" s="35">
        <f>Ноябрь!U18</f>
        <v>0</v>
      </c>
      <c r="V22" s="35">
        <f>Ноябрь!V18</f>
        <v>0</v>
      </c>
      <c r="W22" s="50">
        <f>Ноябрь!W18</f>
        <v>7157.5</v>
      </c>
      <c r="X22" s="50">
        <f>Ноябрь!X18</f>
        <v>5480.1</v>
      </c>
      <c r="Y22" s="50">
        <f>Ноябрь!Y18</f>
        <v>1677.4</v>
      </c>
      <c r="Z22" s="50">
        <f>Ноябрь!Z18</f>
        <v>2009</v>
      </c>
      <c r="AA22" s="50">
        <f>Ноябрь!AA18</f>
        <v>834.2</v>
      </c>
      <c r="AB22" s="50">
        <f>Ноябрь!AB18</f>
        <v>1174.7999999999997</v>
      </c>
      <c r="AC22" s="50">
        <f>Ноябрь!AC18</f>
        <v>0</v>
      </c>
      <c r="AD22" s="50">
        <f>Ноябрь!AD18</f>
        <v>0</v>
      </c>
      <c r="AE22" s="50">
        <f>Ноябрь!AE18</f>
        <v>0</v>
      </c>
      <c r="AF22" s="50">
        <f>Ноябрь!AF18</f>
        <v>0</v>
      </c>
      <c r="AG22" s="50">
        <f>Ноябрь!AG18</f>
        <v>0</v>
      </c>
      <c r="AH22" s="50">
        <f>Ноябрь!AH18</f>
        <v>0</v>
      </c>
      <c r="AI22" s="50">
        <f>Ноябрь!AI18</f>
        <v>0</v>
      </c>
      <c r="AJ22" s="50">
        <f>Ноябрь!AJ18</f>
        <v>0</v>
      </c>
      <c r="AK22" s="50">
        <f>Ноябрь!AK18</f>
        <v>0</v>
      </c>
      <c r="AL22" s="50">
        <f>Ноябрь!AL18</f>
        <v>0</v>
      </c>
      <c r="AM22" s="50">
        <f>Ноябрь!AM18</f>
        <v>0</v>
      </c>
      <c r="AN22" s="50">
        <f>Ноябрь!AN18</f>
        <v>0</v>
      </c>
      <c r="AO22" s="50">
        <f>Ноябрь!AO18</f>
        <v>0</v>
      </c>
      <c r="AP22" s="50">
        <f>Ноябрь!AP18</f>
        <v>0</v>
      </c>
      <c r="AQ22" s="50">
        <f>Ноябрь!AQ18</f>
        <v>0</v>
      </c>
      <c r="AR22" s="50">
        <f>Ноябрь!AR18</f>
        <v>2009</v>
      </c>
      <c r="AS22" s="50">
        <f>Ноябрь!AS18</f>
        <v>834.2</v>
      </c>
      <c r="AT22" s="50">
        <f>Ноябрь!AT18</f>
        <v>1174.7999999999997</v>
      </c>
      <c r="AU22" s="50">
        <f>Ноябрь!AU18</f>
        <v>0</v>
      </c>
      <c r="AV22" s="50">
        <f>Ноябрь!AV18</f>
        <v>0</v>
      </c>
      <c r="AW22" s="50">
        <f>Ноябрь!AW18</f>
        <v>0</v>
      </c>
      <c r="AX22" s="50">
        <f>Ноябрь!AX18</f>
        <v>0</v>
      </c>
      <c r="AY22" s="50">
        <f>Ноябрь!AY18</f>
        <v>0</v>
      </c>
      <c r="AZ22" s="50">
        <f>Ноябрь!AZ18</f>
        <v>0</v>
      </c>
      <c r="BA22" s="50">
        <f>Ноябрь!BA18</f>
        <v>0</v>
      </c>
      <c r="BB22" s="50">
        <f>Ноябрь!BB18</f>
        <v>0</v>
      </c>
      <c r="BC22" s="50">
        <f>Ноябрь!BC18</f>
        <v>0</v>
      </c>
      <c r="BD22" s="50">
        <f>Ноябрь!BD18</f>
        <v>0</v>
      </c>
      <c r="BE22" s="50">
        <f>Ноябрь!BE18</f>
        <v>0</v>
      </c>
      <c r="BF22" s="50">
        <f>Ноябрь!BF18</f>
        <v>0</v>
      </c>
      <c r="BG22" s="50">
        <f>Ноябрь!BG18</f>
        <v>0</v>
      </c>
      <c r="BH22" s="50">
        <f>Ноябрь!BH18</f>
        <v>0</v>
      </c>
      <c r="BI22" s="50">
        <f>Ноябрь!BI18</f>
        <v>0</v>
      </c>
      <c r="BJ22" s="50">
        <f>Ноябрь!BJ18</f>
        <v>5148.5</v>
      </c>
      <c r="BK22" s="50">
        <f>Ноябрь!BK18</f>
        <v>4645.9</v>
      </c>
      <c r="BL22" s="50">
        <f>Ноябрь!BL18</f>
        <v>502.60000000000025</v>
      </c>
      <c r="BM22" s="50">
        <f>Ноябрь!BM18</f>
        <v>0</v>
      </c>
      <c r="BN22" s="50">
        <f>Ноябрь!BN18</f>
        <v>4116</v>
      </c>
      <c r="BO22" s="50">
        <f>Ноябрь!BO18</f>
        <v>3652.2</v>
      </c>
      <c r="BP22" s="50">
        <f>Ноябрь!BP18</f>
        <v>463.8000000000002</v>
      </c>
      <c r="BQ22" s="50">
        <f>Ноябрь!BQ18</f>
        <v>682.6</v>
      </c>
      <c r="BR22" s="50">
        <f>Ноябрь!BR18</f>
        <v>643.8</v>
      </c>
      <c r="BS22" s="50">
        <f>Ноябрь!BS18</f>
        <v>38.80000000000007</v>
      </c>
      <c r="BT22" s="50">
        <f>Ноябрь!BP18</f>
        <v>463.8000000000002</v>
      </c>
      <c r="BU22" s="50">
        <f>Ноябрь!BQ18</f>
        <v>682.6</v>
      </c>
      <c r="BV22" s="50">
        <f>Ноябрь!BR18</f>
        <v>643.8</v>
      </c>
      <c r="BW22" s="50">
        <f>Ноябрь!BS18</f>
        <v>38.80000000000007</v>
      </c>
      <c r="BX22" s="50">
        <f>Ноябрь!BT18</f>
        <v>342.6</v>
      </c>
      <c r="BY22" s="50">
        <f>Ноябрь!BU18</f>
        <v>7.3</v>
      </c>
      <c r="BZ22" s="50">
        <f>Ноябрь!BV18</f>
        <v>7.3</v>
      </c>
      <c r="CA22" s="50">
        <f>Ноябрь!BW18</f>
        <v>0</v>
      </c>
      <c r="CB22" s="35">
        <f>Ноябрь!BX18</f>
        <v>0</v>
      </c>
      <c r="CC22" s="35">
        <f>Ноябрь!BY18</f>
        <v>0</v>
      </c>
      <c r="CD22" s="35">
        <f>Ноябрь!BZ18</f>
        <v>0</v>
      </c>
      <c r="CE22" s="35">
        <f>Ноябрь!CA18</f>
        <v>0</v>
      </c>
      <c r="CF22" s="35">
        <f>Ноябрь!CB18</f>
        <v>7</v>
      </c>
      <c r="CG22" s="35">
        <f>Ноябрь!CC18</f>
        <v>7</v>
      </c>
      <c r="CH22" s="35">
        <f>Ноябрь!CD18</f>
        <v>0</v>
      </c>
      <c r="CI22" s="35">
        <f>Ноябрь!CE18</f>
        <v>0</v>
      </c>
      <c r="CJ22" s="35">
        <f>Ноябрь!CF18</f>
        <v>0</v>
      </c>
      <c r="CK22" s="35">
        <f>Ноябрь!CG18</f>
        <v>0</v>
      </c>
      <c r="CL22" s="35">
        <f>Ноябрь!CH18</f>
        <v>7</v>
      </c>
      <c r="CM22" s="35">
        <f>Ноябрь!CI18</f>
        <v>7</v>
      </c>
    </row>
    <row r="23" spans="1:91" s="11" customFormat="1" ht="24.75" customHeight="1">
      <c r="A23" s="17" t="s">
        <v>14</v>
      </c>
      <c r="B23" s="35">
        <f>Декабрь!B31</f>
        <v>296</v>
      </c>
      <c r="C23" s="35">
        <f>Декабрь!C31</f>
        <v>3</v>
      </c>
      <c r="D23" s="35">
        <f>Декабрь!D31</f>
        <v>0</v>
      </c>
      <c r="E23" s="35">
        <f>Декабрь!E31</f>
        <v>0</v>
      </c>
      <c r="F23" s="35">
        <f>Декабрь!F31</f>
        <v>0</v>
      </c>
      <c r="G23" s="35">
        <f>Декабрь!G31</f>
        <v>0</v>
      </c>
      <c r="H23" s="35">
        <f>Декабрь!H31</f>
        <v>0</v>
      </c>
      <c r="I23" s="35">
        <f>Декабрь!I31</f>
        <v>3</v>
      </c>
      <c r="J23" s="35">
        <f>Декабрь!J31</f>
        <v>0</v>
      </c>
      <c r="K23" s="35">
        <f>Декабрь!K31</f>
        <v>0</v>
      </c>
      <c r="L23" s="35">
        <f>Декабрь!L31</f>
        <v>0</v>
      </c>
      <c r="M23" s="35">
        <f>Декабрь!M31</f>
        <v>0</v>
      </c>
      <c r="N23" s="35">
        <f>Декабрь!N31</f>
        <v>0</v>
      </c>
      <c r="O23" s="35">
        <f>Декабрь!O31</f>
        <v>293</v>
      </c>
      <c r="P23" s="35">
        <f>Декабрь!P31</f>
        <v>12</v>
      </c>
      <c r="Q23" s="35">
        <f>Декабрь!Q31</f>
        <v>190</v>
      </c>
      <c r="R23" s="35">
        <f>Декабрь!R31</f>
        <v>21</v>
      </c>
      <c r="S23" s="35">
        <f>Декабрь!S31</f>
        <v>0</v>
      </c>
      <c r="T23" s="35">
        <f>Декабрь!T31</f>
        <v>62</v>
      </c>
      <c r="U23" s="35">
        <f>Декабрь!U31</f>
        <v>8</v>
      </c>
      <c r="V23" s="35">
        <f>Декабрь!V31</f>
        <v>0</v>
      </c>
      <c r="W23" s="50">
        <f>Декабрь!W31</f>
        <v>160514.24000000005</v>
      </c>
      <c r="X23" s="50">
        <f>Декабрь!X31</f>
        <v>160234.74000000002</v>
      </c>
      <c r="Y23" s="50">
        <f>Декабрь!Y31</f>
        <v>279.49999999999994</v>
      </c>
      <c r="Z23" s="50">
        <f>Декабрь!Z31</f>
        <v>3191</v>
      </c>
      <c r="AA23" s="50">
        <f>Декабрь!AA31</f>
        <v>3103.3</v>
      </c>
      <c r="AB23" s="50">
        <f>Декабрь!AB31</f>
        <v>87.7</v>
      </c>
      <c r="AC23" s="50">
        <f>Декабрь!AC31</f>
        <v>0</v>
      </c>
      <c r="AD23" s="50">
        <f>Декабрь!AD31</f>
        <v>0</v>
      </c>
      <c r="AE23" s="50">
        <f>Декабрь!AE31</f>
        <v>0</v>
      </c>
      <c r="AF23" s="50">
        <f>Декабрь!AF31</f>
        <v>0</v>
      </c>
      <c r="AG23" s="50">
        <f>Декабрь!AG31</f>
        <v>0</v>
      </c>
      <c r="AH23" s="50">
        <f>Декабрь!AH31</f>
        <v>0</v>
      </c>
      <c r="AI23" s="50">
        <f>Декабрь!AI31</f>
        <v>0</v>
      </c>
      <c r="AJ23" s="50">
        <f>Декабрь!AJ31</f>
        <v>0</v>
      </c>
      <c r="AK23" s="50">
        <f>Декабрь!AK31</f>
        <v>0</v>
      </c>
      <c r="AL23" s="50">
        <f>Декабрь!AL31</f>
        <v>0</v>
      </c>
      <c r="AM23" s="50">
        <f>Декабрь!AM31</f>
        <v>0</v>
      </c>
      <c r="AN23" s="50">
        <f>Декабрь!AN31</f>
        <v>0</v>
      </c>
      <c r="AO23" s="50">
        <f>Декабрь!AO31</f>
        <v>0</v>
      </c>
      <c r="AP23" s="50">
        <f>Декабрь!AP31</f>
        <v>0</v>
      </c>
      <c r="AQ23" s="50">
        <f>Декабрь!AQ31</f>
        <v>0</v>
      </c>
      <c r="AR23" s="50">
        <f>Декабрь!AR31</f>
        <v>3191</v>
      </c>
      <c r="AS23" s="50">
        <f>Декабрь!AS31</f>
        <v>3103.3</v>
      </c>
      <c r="AT23" s="50">
        <f>Декабрь!AT31</f>
        <v>87.7</v>
      </c>
      <c r="AU23" s="50">
        <f>Декабрь!AU31</f>
        <v>0</v>
      </c>
      <c r="AV23" s="50">
        <f>Декабрь!AV31</f>
        <v>0</v>
      </c>
      <c r="AW23" s="50">
        <f>Декабрь!AW31</f>
        <v>0</v>
      </c>
      <c r="AX23" s="50">
        <f>Декабрь!AX31</f>
        <v>0</v>
      </c>
      <c r="AY23" s="50">
        <f>Декабрь!AY31</f>
        <v>0</v>
      </c>
      <c r="AZ23" s="50">
        <f>Декабрь!AZ31</f>
        <v>0</v>
      </c>
      <c r="BA23" s="50">
        <f>Декабрь!BA31</f>
        <v>0</v>
      </c>
      <c r="BB23" s="50">
        <f>Декабрь!BB31</f>
        <v>0</v>
      </c>
      <c r="BC23" s="50">
        <f>Декабрь!BC31</f>
        <v>0</v>
      </c>
      <c r="BD23" s="50">
        <f>Декабрь!BD31</f>
        <v>0</v>
      </c>
      <c r="BE23" s="50">
        <f>Декабрь!BE31</f>
        <v>0</v>
      </c>
      <c r="BF23" s="50">
        <f>Декабрь!BF31</f>
        <v>0</v>
      </c>
      <c r="BG23" s="50">
        <f>Декабрь!BG31</f>
        <v>0</v>
      </c>
      <c r="BH23" s="50">
        <f>Декабрь!BH31</f>
        <v>0</v>
      </c>
      <c r="BI23" s="50">
        <f>Декабрь!BI31</f>
        <v>0</v>
      </c>
      <c r="BJ23" s="50">
        <f>Декабрь!BJ31</f>
        <v>157323.24000000002</v>
      </c>
      <c r="BK23" s="50">
        <f>Декабрь!BK31</f>
        <v>157131.44</v>
      </c>
      <c r="BL23" s="50">
        <f>Декабрь!BL31</f>
        <v>191.79999999999995</v>
      </c>
      <c r="BM23" s="50">
        <f>Декабрь!BM31</f>
        <v>18961.899999999998</v>
      </c>
      <c r="BN23" s="50">
        <f>Декабрь!BN31</f>
        <v>4880</v>
      </c>
      <c r="BO23" s="50">
        <f>Декабрь!BO31</f>
        <v>4739</v>
      </c>
      <c r="BP23" s="50">
        <f>Декабрь!BP31</f>
        <v>141</v>
      </c>
      <c r="BQ23" s="50">
        <f>Декабрь!BQ31</f>
        <v>1316.6</v>
      </c>
      <c r="BR23" s="50">
        <f>Декабрь!BR31</f>
        <v>1265.8</v>
      </c>
      <c r="BS23" s="50">
        <f>Декабрь!BS31</f>
        <v>50.799999999999955</v>
      </c>
      <c r="BT23" s="50">
        <f>Декабрь!BP31</f>
        <v>141</v>
      </c>
      <c r="BU23" s="50">
        <f>Декабрь!BQ31</f>
        <v>1316.6</v>
      </c>
      <c r="BV23" s="50">
        <f>Декабрь!BR31</f>
        <v>1265.8</v>
      </c>
      <c r="BW23" s="50">
        <f>Декабрь!BS31</f>
        <v>50.799999999999955</v>
      </c>
      <c r="BX23" s="50">
        <f>Декабрь!BT31</f>
        <v>0</v>
      </c>
      <c r="BY23" s="50">
        <f>Декабрь!BU31</f>
        <v>130814.2</v>
      </c>
      <c r="BZ23" s="50">
        <f>Декабрь!BV31</f>
        <v>130814.2</v>
      </c>
      <c r="CA23" s="50">
        <f>Декабрь!BW31</f>
        <v>0</v>
      </c>
      <c r="CB23" s="35">
        <f>Декабрь!BX31</f>
        <v>1350.54</v>
      </c>
      <c r="CC23" s="35">
        <f>Декабрь!BY31</f>
        <v>0</v>
      </c>
      <c r="CD23" s="35">
        <f>Декабрь!BZ31</f>
        <v>0</v>
      </c>
      <c r="CE23" s="35">
        <f>Декабрь!CA31</f>
        <v>0</v>
      </c>
      <c r="CF23" s="35">
        <f>Декабрь!CB31</f>
        <v>9</v>
      </c>
      <c r="CG23" s="35">
        <f>Декабрь!CC31</f>
        <v>8</v>
      </c>
      <c r="CH23" s="35">
        <f>Декабрь!CD31</f>
        <v>0</v>
      </c>
      <c r="CI23" s="35">
        <f>Декабрь!CE31</f>
        <v>0</v>
      </c>
      <c r="CJ23" s="35">
        <f>Декабрь!CF31</f>
        <v>0</v>
      </c>
      <c r="CK23" s="35">
        <f>Декабрь!CG31</f>
        <v>0</v>
      </c>
      <c r="CL23" s="35">
        <f>Декабрь!CH31</f>
        <v>9</v>
      </c>
      <c r="CM23" s="35">
        <f>Декабрь!CI31</f>
        <v>8</v>
      </c>
    </row>
    <row r="24" spans="1:91" s="11" customFormat="1" ht="24.75" customHeight="1">
      <c r="A24" s="18" t="s">
        <v>15</v>
      </c>
      <c r="B24" s="12">
        <f aca="true" t="shared" si="0" ref="B24:AG24">B12+B13+B14</f>
        <v>914</v>
      </c>
      <c r="C24" s="12">
        <f t="shared" si="0"/>
        <v>30</v>
      </c>
      <c r="D24" s="12">
        <f t="shared" si="0"/>
        <v>0</v>
      </c>
      <c r="E24" s="12">
        <f t="shared" si="0"/>
        <v>0</v>
      </c>
      <c r="F24" s="12">
        <f t="shared" si="0"/>
        <v>0</v>
      </c>
      <c r="G24" s="12">
        <f t="shared" si="0"/>
        <v>0</v>
      </c>
      <c r="H24" s="12">
        <f t="shared" si="0"/>
        <v>0</v>
      </c>
      <c r="I24" s="12">
        <f t="shared" si="0"/>
        <v>30</v>
      </c>
      <c r="J24" s="12">
        <f t="shared" si="0"/>
        <v>0</v>
      </c>
      <c r="K24" s="12">
        <f t="shared" si="0"/>
        <v>0</v>
      </c>
      <c r="L24" s="12">
        <f t="shared" si="0"/>
        <v>0</v>
      </c>
      <c r="M24" s="12">
        <f t="shared" si="0"/>
        <v>0</v>
      </c>
      <c r="N24" s="12">
        <f t="shared" si="0"/>
        <v>0</v>
      </c>
      <c r="O24" s="12">
        <f t="shared" si="0"/>
        <v>884</v>
      </c>
      <c r="P24" s="12">
        <f t="shared" si="0"/>
        <v>120</v>
      </c>
      <c r="Q24" s="12">
        <f t="shared" si="0"/>
        <v>751</v>
      </c>
      <c r="R24" s="12">
        <f t="shared" si="0"/>
        <v>1</v>
      </c>
      <c r="S24" s="12">
        <f t="shared" si="0"/>
        <v>0</v>
      </c>
      <c r="T24" s="12">
        <f t="shared" si="0"/>
        <v>10</v>
      </c>
      <c r="U24" s="12">
        <f t="shared" si="0"/>
        <v>2</v>
      </c>
      <c r="V24" s="12">
        <f t="shared" si="0"/>
        <v>0</v>
      </c>
      <c r="W24" s="42">
        <f t="shared" si="0"/>
        <v>88601.94</v>
      </c>
      <c r="X24" s="42">
        <f t="shared" si="0"/>
        <v>78515.45000000001</v>
      </c>
      <c r="Y24" s="42">
        <f t="shared" si="0"/>
        <v>10086.49</v>
      </c>
      <c r="Z24" s="42">
        <f t="shared" si="0"/>
        <v>29467.25</v>
      </c>
      <c r="AA24" s="42">
        <f t="shared" si="0"/>
        <v>22897.18</v>
      </c>
      <c r="AB24" s="42">
        <f t="shared" si="0"/>
        <v>6570.07</v>
      </c>
      <c r="AC24" s="42">
        <f t="shared" si="0"/>
        <v>0</v>
      </c>
      <c r="AD24" s="42">
        <f t="shared" si="0"/>
        <v>0</v>
      </c>
      <c r="AE24" s="42">
        <f t="shared" si="0"/>
        <v>0</v>
      </c>
      <c r="AF24" s="42">
        <f t="shared" si="0"/>
        <v>0</v>
      </c>
      <c r="AG24" s="42">
        <f t="shared" si="0"/>
        <v>0</v>
      </c>
      <c r="AH24" s="42">
        <f aca="true" t="shared" si="1" ref="AH24:BM24">AH12+AH13+AH14</f>
        <v>0</v>
      </c>
      <c r="AI24" s="42">
        <f t="shared" si="1"/>
        <v>0</v>
      </c>
      <c r="AJ24" s="42">
        <f t="shared" si="1"/>
        <v>0</v>
      </c>
      <c r="AK24" s="42">
        <f t="shared" si="1"/>
        <v>0</v>
      </c>
      <c r="AL24" s="42">
        <f t="shared" si="1"/>
        <v>0</v>
      </c>
      <c r="AM24" s="42">
        <f t="shared" si="1"/>
        <v>0</v>
      </c>
      <c r="AN24" s="42">
        <f t="shared" si="1"/>
        <v>0</v>
      </c>
      <c r="AO24" s="42">
        <f t="shared" si="1"/>
        <v>0</v>
      </c>
      <c r="AP24" s="42">
        <f t="shared" si="1"/>
        <v>0</v>
      </c>
      <c r="AQ24" s="42">
        <f t="shared" si="1"/>
        <v>0</v>
      </c>
      <c r="AR24" s="42">
        <f t="shared" si="1"/>
        <v>29467.25</v>
      </c>
      <c r="AS24" s="42">
        <f t="shared" si="1"/>
        <v>22897.18</v>
      </c>
      <c r="AT24" s="42">
        <f t="shared" si="1"/>
        <v>6570.07</v>
      </c>
      <c r="AU24" s="42">
        <f t="shared" si="1"/>
        <v>0</v>
      </c>
      <c r="AV24" s="42">
        <f t="shared" si="1"/>
        <v>0</v>
      </c>
      <c r="AW24" s="42">
        <f t="shared" si="1"/>
        <v>0</v>
      </c>
      <c r="AX24" s="42">
        <f t="shared" si="1"/>
        <v>0</v>
      </c>
      <c r="AY24" s="42">
        <f t="shared" si="1"/>
        <v>0</v>
      </c>
      <c r="AZ24" s="42">
        <f t="shared" si="1"/>
        <v>0</v>
      </c>
      <c r="BA24" s="42">
        <f t="shared" si="1"/>
        <v>0</v>
      </c>
      <c r="BB24" s="42">
        <f t="shared" si="1"/>
        <v>0</v>
      </c>
      <c r="BC24" s="42">
        <f t="shared" si="1"/>
        <v>0</v>
      </c>
      <c r="BD24" s="42">
        <f t="shared" si="1"/>
        <v>0</v>
      </c>
      <c r="BE24" s="42">
        <f t="shared" si="1"/>
        <v>0</v>
      </c>
      <c r="BF24" s="42">
        <f t="shared" si="1"/>
        <v>0</v>
      </c>
      <c r="BG24" s="42">
        <f t="shared" si="1"/>
        <v>0</v>
      </c>
      <c r="BH24" s="42">
        <f t="shared" si="1"/>
        <v>0</v>
      </c>
      <c r="BI24" s="42">
        <f t="shared" si="1"/>
        <v>0</v>
      </c>
      <c r="BJ24" s="42">
        <f t="shared" si="1"/>
        <v>59134.689999999995</v>
      </c>
      <c r="BK24" s="42">
        <f t="shared" si="1"/>
        <v>55618.270000000004</v>
      </c>
      <c r="BL24" s="42">
        <f t="shared" si="1"/>
        <v>3516.42</v>
      </c>
      <c r="BM24" s="42">
        <f t="shared" si="1"/>
        <v>27978.969999999998</v>
      </c>
      <c r="BN24" s="42">
        <f aca="true" t="shared" si="2" ref="BN24:CM24">BN12+BN13+BN14</f>
        <v>23971.54</v>
      </c>
      <c r="BO24" s="42">
        <f t="shared" si="2"/>
        <v>21022.49</v>
      </c>
      <c r="BP24" s="42">
        <f t="shared" si="2"/>
        <v>2949.05</v>
      </c>
      <c r="BQ24" s="42">
        <f t="shared" si="2"/>
        <v>3358.11</v>
      </c>
      <c r="BR24" s="42">
        <f t="shared" si="2"/>
        <v>2790.74</v>
      </c>
      <c r="BS24" s="42">
        <f t="shared" si="2"/>
        <v>567.3700000000001</v>
      </c>
      <c r="BT24" s="42">
        <f t="shared" si="2"/>
        <v>0</v>
      </c>
      <c r="BU24" s="42">
        <f t="shared" si="2"/>
        <v>3708.99</v>
      </c>
      <c r="BV24" s="42">
        <f t="shared" si="2"/>
        <v>3708.99</v>
      </c>
      <c r="BW24" s="42">
        <f t="shared" si="2"/>
        <v>0</v>
      </c>
      <c r="BX24" s="42">
        <f t="shared" si="2"/>
        <v>117.08</v>
      </c>
      <c r="BY24" s="42">
        <f t="shared" si="2"/>
        <v>0</v>
      </c>
      <c r="BZ24" s="42">
        <f t="shared" si="2"/>
        <v>0</v>
      </c>
      <c r="CA24" s="42">
        <f t="shared" si="2"/>
        <v>0</v>
      </c>
      <c r="CB24" s="12">
        <f t="shared" si="2"/>
        <v>185</v>
      </c>
      <c r="CC24" s="12">
        <f t="shared" si="2"/>
        <v>121</v>
      </c>
      <c r="CD24" s="12">
        <f t="shared" si="2"/>
        <v>0</v>
      </c>
      <c r="CE24" s="12">
        <f t="shared" si="2"/>
        <v>0</v>
      </c>
      <c r="CF24" s="12">
        <f t="shared" si="2"/>
        <v>0</v>
      </c>
      <c r="CG24" s="12">
        <f t="shared" si="2"/>
        <v>0</v>
      </c>
      <c r="CH24" s="12">
        <f t="shared" si="2"/>
        <v>185</v>
      </c>
      <c r="CI24" s="12">
        <f t="shared" si="2"/>
        <v>121</v>
      </c>
      <c r="CJ24" s="12">
        <f t="shared" si="2"/>
        <v>0</v>
      </c>
      <c r="CK24" s="12">
        <f t="shared" si="2"/>
        <v>0</v>
      </c>
      <c r="CL24" s="12">
        <f t="shared" si="2"/>
        <v>0</v>
      </c>
      <c r="CM24" s="12">
        <f t="shared" si="2"/>
        <v>0</v>
      </c>
    </row>
    <row r="25" spans="1:91" s="11" customFormat="1" ht="24.75" customHeight="1">
      <c r="A25" s="18" t="s">
        <v>16</v>
      </c>
      <c r="B25" s="12">
        <f aca="true" t="shared" si="3" ref="B25:AG25">B15+B16+B17</f>
        <v>853</v>
      </c>
      <c r="C25" s="12">
        <f t="shared" si="3"/>
        <v>29</v>
      </c>
      <c r="D25" s="12">
        <f t="shared" si="3"/>
        <v>0</v>
      </c>
      <c r="E25" s="12">
        <f t="shared" si="3"/>
        <v>0</v>
      </c>
      <c r="F25" s="12">
        <f t="shared" si="3"/>
        <v>0</v>
      </c>
      <c r="G25" s="12">
        <f t="shared" si="3"/>
        <v>0</v>
      </c>
      <c r="H25" s="12">
        <f t="shared" si="3"/>
        <v>0</v>
      </c>
      <c r="I25" s="12">
        <f t="shared" si="3"/>
        <v>29</v>
      </c>
      <c r="J25" s="12">
        <f t="shared" si="3"/>
        <v>0</v>
      </c>
      <c r="K25" s="12">
        <f t="shared" si="3"/>
        <v>0</v>
      </c>
      <c r="L25" s="12">
        <f t="shared" si="3"/>
        <v>0</v>
      </c>
      <c r="M25" s="12">
        <f t="shared" si="3"/>
        <v>0</v>
      </c>
      <c r="N25" s="12">
        <f t="shared" si="3"/>
        <v>0</v>
      </c>
      <c r="O25" s="12">
        <f t="shared" si="3"/>
        <v>824</v>
      </c>
      <c r="P25" s="12">
        <f t="shared" si="3"/>
        <v>9</v>
      </c>
      <c r="Q25" s="12">
        <f t="shared" si="3"/>
        <v>778</v>
      </c>
      <c r="R25" s="12">
        <f t="shared" si="3"/>
        <v>28</v>
      </c>
      <c r="S25" s="12">
        <f t="shared" si="3"/>
        <v>0</v>
      </c>
      <c r="T25" s="12">
        <f t="shared" si="3"/>
        <v>8</v>
      </c>
      <c r="U25" s="12">
        <f t="shared" si="3"/>
        <v>1</v>
      </c>
      <c r="V25" s="12">
        <f t="shared" si="3"/>
        <v>0</v>
      </c>
      <c r="W25" s="42">
        <f t="shared" si="3"/>
        <v>85385.12000000001</v>
      </c>
      <c r="X25" s="42">
        <f t="shared" si="3"/>
        <v>71829.08</v>
      </c>
      <c r="Y25" s="42">
        <f t="shared" si="3"/>
        <v>13556.04</v>
      </c>
      <c r="Z25" s="42">
        <f t="shared" si="3"/>
        <v>46851.92</v>
      </c>
      <c r="AA25" s="42">
        <f t="shared" si="3"/>
        <v>34872.28</v>
      </c>
      <c r="AB25" s="42">
        <f t="shared" si="3"/>
        <v>11979.639999999998</v>
      </c>
      <c r="AC25" s="42">
        <f t="shared" si="3"/>
        <v>0</v>
      </c>
      <c r="AD25" s="42">
        <f t="shared" si="3"/>
        <v>0</v>
      </c>
      <c r="AE25" s="42">
        <f t="shared" si="3"/>
        <v>0</v>
      </c>
      <c r="AF25" s="42">
        <f t="shared" si="3"/>
        <v>0</v>
      </c>
      <c r="AG25" s="42">
        <f t="shared" si="3"/>
        <v>0</v>
      </c>
      <c r="AH25" s="42">
        <f aca="true" t="shared" si="4" ref="AH25:BM25">AH15+AH16+AH17</f>
        <v>0</v>
      </c>
      <c r="AI25" s="42">
        <f t="shared" si="4"/>
        <v>0</v>
      </c>
      <c r="AJ25" s="42">
        <f t="shared" si="4"/>
        <v>0</v>
      </c>
      <c r="AK25" s="42">
        <f t="shared" si="4"/>
        <v>0</v>
      </c>
      <c r="AL25" s="42">
        <f t="shared" si="4"/>
        <v>0</v>
      </c>
      <c r="AM25" s="42">
        <f t="shared" si="4"/>
        <v>0</v>
      </c>
      <c r="AN25" s="42">
        <f t="shared" si="4"/>
        <v>0</v>
      </c>
      <c r="AO25" s="42">
        <f t="shared" si="4"/>
        <v>0</v>
      </c>
      <c r="AP25" s="42">
        <f t="shared" si="4"/>
        <v>0</v>
      </c>
      <c r="AQ25" s="42">
        <f t="shared" si="4"/>
        <v>0</v>
      </c>
      <c r="AR25" s="42">
        <f t="shared" si="4"/>
        <v>46851.92</v>
      </c>
      <c r="AS25" s="42">
        <f t="shared" si="4"/>
        <v>34872.28</v>
      </c>
      <c r="AT25" s="42">
        <f t="shared" si="4"/>
        <v>11979.639999999998</v>
      </c>
      <c r="AU25" s="42">
        <f t="shared" si="4"/>
        <v>0</v>
      </c>
      <c r="AV25" s="42">
        <f t="shared" si="4"/>
        <v>0</v>
      </c>
      <c r="AW25" s="42">
        <f t="shared" si="4"/>
        <v>0</v>
      </c>
      <c r="AX25" s="42">
        <f t="shared" si="4"/>
        <v>0</v>
      </c>
      <c r="AY25" s="42">
        <f t="shared" si="4"/>
        <v>0</v>
      </c>
      <c r="AZ25" s="42">
        <f t="shared" si="4"/>
        <v>0</v>
      </c>
      <c r="BA25" s="42">
        <f t="shared" si="4"/>
        <v>0</v>
      </c>
      <c r="BB25" s="42">
        <f t="shared" si="4"/>
        <v>0</v>
      </c>
      <c r="BC25" s="42">
        <f t="shared" si="4"/>
        <v>0</v>
      </c>
      <c r="BD25" s="42">
        <f t="shared" si="4"/>
        <v>0</v>
      </c>
      <c r="BE25" s="42">
        <f t="shared" si="4"/>
        <v>0</v>
      </c>
      <c r="BF25" s="42">
        <f t="shared" si="4"/>
        <v>0</v>
      </c>
      <c r="BG25" s="42">
        <f t="shared" si="4"/>
        <v>0</v>
      </c>
      <c r="BH25" s="42">
        <f t="shared" si="4"/>
        <v>0</v>
      </c>
      <c r="BI25" s="42">
        <f t="shared" si="4"/>
        <v>0</v>
      </c>
      <c r="BJ25" s="42">
        <f t="shared" si="4"/>
        <v>38533.2</v>
      </c>
      <c r="BK25" s="42">
        <f t="shared" si="4"/>
        <v>36956.8</v>
      </c>
      <c r="BL25" s="42">
        <f t="shared" si="4"/>
        <v>1576.4000000000008</v>
      </c>
      <c r="BM25" s="42">
        <f t="shared" si="4"/>
        <v>3312.4</v>
      </c>
      <c r="BN25" s="42">
        <f aca="true" t="shared" si="5" ref="BN25:CM25">BN15+BN16+BN17</f>
        <v>21862.200000000004</v>
      </c>
      <c r="BO25" s="42">
        <f t="shared" si="5"/>
        <v>20568.5</v>
      </c>
      <c r="BP25" s="42">
        <f t="shared" si="5"/>
        <v>1293.700000000001</v>
      </c>
      <c r="BQ25" s="42">
        <f t="shared" si="5"/>
        <v>3743.3</v>
      </c>
      <c r="BR25" s="42">
        <f t="shared" si="5"/>
        <v>3460.6000000000004</v>
      </c>
      <c r="BS25" s="42">
        <f t="shared" si="5"/>
        <v>282.6999999999998</v>
      </c>
      <c r="BT25" s="42">
        <f t="shared" si="5"/>
        <v>0</v>
      </c>
      <c r="BU25" s="42">
        <f t="shared" si="5"/>
        <v>9466.599999999999</v>
      </c>
      <c r="BV25" s="42">
        <f t="shared" si="5"/>
        <v>9466.599999999999</v>
      </c>
      <c r="BW25" s="42">
        <f t="shared" si="5"/>
        <v>0</v>
      </c>
      <c r="BX25" s="42">
        <f t="shared" si="5"/>
        <v>148.7</v>
      </c>
      <c r="BY25" s="42">
        <f t="shared" si="5"/>
        <v>0</v>
      </c>
      <c r="BZ25" s="42">
        <f t="shared" si="5"/>
        <v>0</v>
      </c>
      <c r="CA25" s="42">
        <f t="shared" si="5"/>
        <v>0</v>
      </c>
      <c r="CB25" s="12">
        <f t="shared" si="5"/>
        <v>114</v>
      </c>
      <c r="CC25" s="12">
        <f t="shared" si="5"/>
        <v>89</v>
      </c>
      <c r="CD25" s="12">
        <f t="shared" si="5"/>
        <v>0</v>
      </c>
      <c r="CE25" s="12">
        <f t="shared" si="5"/>
        <v>0</v>
      </c>
      <c r="CF25" s="12">
        <f t="shared" si="5"/>
        <v>0</v>
      </c>
      <c r="CG25" s="12">
        <f t="shared" si="5"/>
        <v>0</v>
      </c>
      <c r="CH25" s="12">
        <f t="shared" si="5"/>
        <v>114</v>
      </c>
      <c r="CI25" s="12">
        <f t="shared" si="5"/>
        <v>89</v>
      </c>
      <c r="CJ25" s="12">
        <f t="shared" si="5"/>
        <v>0</v>
      </c>
      <c r="CK25" s="12">
        <f t="shared" si="5"/>
        <v>0</v>
      </c>
      <c r="CL25" s="12">
        <f t="shared" si="5"/>
        <v>0</v>
      </c>
      <c r="CM25" s="12">
        <f t="shared" si="5"/>
        <v>0</v>
      </c>
    </row>
    <row r="26" spans="1:91" s="11" customFormat="1" ht="24.75" customHeight="1">
      <c r="A26" s="18" t="s">
        <v>17</v>
      </c>
      <c r="B26" s="12">
        <f aca="true" t="shared" si="6" ref="B26:AG26">B18+B19+B20</f>
        <v>695</v>
      </c>
      <c r="C26" s="12">
        <f t="shared" si="6"/>
        <v>89</v>
      </c>
      <c r="D26" s="12">
        <f t="shared" si="6"/>
        <v>0</v>
      </c>
      <c r="E26" s="12">
        <f t="shared" si="6"/>
        <v>0</v>
      </c>
      <c r="F26" s="12">
        <f t="shared" si="6"/>
        <v>0</v>
      </c>
      <c r="G26" s="12">
        <f t="shared" si="6"/>
        <v>0</v>
      </c>
      <c r="H26" s="12">
        <f t="shared" si="6"/>
        <v>0</v>
      </c>
      <c r="I26" s="12">
        <f t="shared" si="6"/>
        <v>89</v>
      </c>
      <c r="J26" s="12">
        <f t="shared" si="6"/>
        <v>0</v>
      </c>
      <c r="K26" s="12">
        <f t="shared" si="6"/>
        <v>0</v>
      </c>
      <c r="L26" s="12">
        <f t="shared" si="6"/>
        <v>0</v>
      </c>
      <c r="M26" s="12">
        <f t="shared" si="6"/>
        <v>0</v>
      </c>
      <c r="N26" s="12">
        <f t="shared" si="6"/>
        <v>0</v>
      </c>
      <c r="O26" s="12">
        <f t="shared" si="6"/>
        <v>606</v>
      </c>
      <c r="P26" s="12">
        <f t="shared" si="6"/>
        <v>19</v>
      </c>
      <c r="Q26" s="12">
        <f t="shared" si="6"/>
        <v>507</v>
      </c>
      <c r="R26" s="12">
        <f t="shared" si="6"/>
        <v>60</v>
      </c>
      <c r="S26" s="12">
        <f t="shared" si="6"/>
        <v>0</v>
      </c>
      <c r="T26" s="12">
        <f t="shared" si="6"/>
        <v>17</v>
      </c>
      <c r="U26" s="12">
        <f t="shared" si="6"/>
        <v>3</v>
      </c>
      <c r="V26" s="12">
        <f t="shared" si="6"/>
        <v>0</v>
      </c>
      <c r="W26" s="42">
        <f t="shared" si="6"/>
        <v>216939.56</v>
      </c>
      <c r="X26" s="42">
        <f t="shared" si="6"/>
        <v>204754.93999999994</v>
      </c>
      <c r="Y26" s="42">
        <f t="shared" si="6"/>
        <v>12184.62000000001</v>
      </c>
      <c r="Z26" s="42">
        <f t="shared" si="6"/>
        <v>164595.91</v>
      </c>
      <c r="AA26" s="42">
        <f t="shared" si="6"/>
        <v>154648.62</v>
      </c>
      <c r="AB26" s="42">
        <f t="shared" si="6"/>
        <v>9947.29000000001</v>
      </c>
      <c r="AC26" s="42">
        <f t="shared" si="6"/>
        <v>0</v>
      </c>
      <c r="AD26" s="42">
        <f t="shared" si="6"/>
        <v>0</v>
      </c>
      <c r="AE26" s="42">
        <f t="shared" si="6"/>
        <v>0</v>
      </c>
      <c r="AF26" s="42">
        <f t="shared" si="6"/>
        <v>0</v>
      </c>
      <c r="AG26" s="42">
        <f t="shared" si="6"/>
        <v>0</v>
      </c>
      <c r="AH26" s="42">
        <f aca="true" t="shared" si="7" ref="AH26:BM26">AH18+AH19+AH20</f>
        <v>0</v>
      </c>
      <c r="AI26" s="42">
        <f t="shared" si="7"/>
        <v>0</v>
      </c>
      <c r="AJ26" s="42">
        <f t="shared" si="7"/>
        <v>0</v>
      </c>
      <c r="AK26" s="42">
        <f t="shared" si="7"/>
        <v>0</v>
      </c>
      <c r="AL26" s="42">
        <f t="shared" si="7"/>
        <v>0</v>
      </c>
      <c r="AM26" s="42">
        <f t="shared" si="7"/>
        <v>0</v>
      </c>
      <c r="AN26" s="42">
        <f t="shared" si="7"/>
        <v>0</v>
      </c>
      <c r="AO26" s="42">
        <f t="shared" si="7"/>
        <v>0</v>
      </c>
      <c r="AP26" s="42">
        <f t="shared" si="7"/>
        <v>0</v>
      </c>
      <c r="AQ26" s="42">
        <f t="shared" si="7"/>
        <v>0</v>
      </c>
      <c r="AR26" s="42">
        <f t="shared" si="7"/>
        <v>164595.91</v>
      </c>
      <c r="AS26" s="42">
        <f t="shared" si="7"/>
        <v>154648.62</v>
      </c>
      <c r="AT26" s="42">
        <f t="shared" si="7"/>
        <v>9947.29000000001</v>
      </c>
      <c r="AU26" s="42">
        <f t="shared" si="7"/>
        <v>0</v>
      </c>
      <c r="AV26" s="42">
        <f t="shared" si="7"/>
        <v>0</v>
      </c>
      <c r="AW26" s="42">
        <f t="shared" si="7"/>
        <v>0</v>
      </c>
      <c r="AX26" s="42">
        <f t="shared" si="7"/>
        <v>0</v>
      </c>
      <c r="AY26" s="42">
        <f t="shared" si="7"/>
        <v>0</v>
      </c>
      <c r="AZ26" s="42">
        <f t="shared" si="7"/>
        <v>0</v>
      </c>
      <c r="BA26" s="42">
        <f t="shared" si="7"/>
        <v>0</v>
      </c>
      <c r="BB26" s="42">
        <f t="shared" si="7"/>
        <v>0</v>
      </c>
      <c r="BC26" s="42">
        <f t="shared" si="7"/>
        <v>0</v>
      </c>
      <c r="BD26" s="42">
        <f t="shared" si="7"/>
        <v>0</v>
      </c>
      <c r="BE26" s="42">
        <f t="shared" si="7"/>
        <v>0</v>
      </c>
      <c r="BF26" s="42">
        <f t="shared" si="7"/>
        <v>0</v>
      </c>
      <c r="BG26" s="42">
        <f t="shared" si="7"/>
        <v>0</v>
      </c>
      <c r="BH26" s="42">
        <f t="shared" si="7"/>
        <v>0</v>
      </c>
      <c r="BI26" s="42">
        <f t="shared" si="7"/>
        <v>0</v>
      </c>
      <c r="BJ26" s="42">
        <f t="shared" si="7"/>
        <v>52343.649999999994</v>
      </c>
      <c r="BK26" s="42">
        <f t="shared" si="7"/>
        <v>50106.31999999999</v>
      </c>
      <c r="BL26" s="42">
        <f t="shared" si="7"/>
        <v>2237.3299999999995</v>
      </c>
      <c r="BM26" s="42">
        <f t="shared" si="7"/>
        <v>10465.779999999999</v>
      </c>
      <c r="BN26" s="42">
        <f aca="true" t="shared" si="8" ref="BN26:CM26">BN18+BN19+BN20</f>
        <v>20842.329999999998</v>
      </c>
      <c r="BO26" s="42">
        <f t="shared" si="8"/>
        <v>18855.72</v>
      </c>
      <c r="BP26" s="42">
        <f t="shared" si="8"/>
        <v>1986.6099999999994</v>
      </c>
      <c r="BQ26" s="42">
        <f t="shared" si="8"/>
        <v>4762.4</v>
      </c>
      <c r="BR26" s="42">
        <f t="shared" si="8"/>
        <v>4511.68</v>
      </c>
      <c r="BS26" s="42">
        <f t="shared" si="8"/>
        <v>250.72000000000003</v>
      </c>
      <c r="BT26" s="42">
        <f t="shared" si="8"/>
        <v>0</v>
      </c>
      <c r="BU26" s="42">
        <f t="shared" si="8"/>
        <v>15465.95</v>
      </c>
      <c r="BV26" s="42">
        <f t="shared" si="8"/>
        <v>15465.95</v>
      </c>
      <c r="BW26" s="42">
        <f t="shared" si="8"/>
        <v>0</v>
      </c>
      <c r="BX26" s="42">
        <f t="shared" si="8"/>
        <v>807.19</v>
      </c>
      <c r="BY26" s="42">
        <f t="shared" si="8"/>
        <v>0</v>
      </c>
      <c r="BZ26" s="42">
        <f t="shared" si="8"/>
        <v>0</v>
      </c>
      <c r="CA26" s="42">
        <f t="shared" si="8"/>
        <v>0</v>
      </c>
      <c r="CB26" s="125">
        <f t="shared" si="8"/>
        <v>192</v>
      </c>
      <c r="CC26" s="12">
        <f t="shared" si="8"/>
        <v>165</v>
      </c>
      <c r="CD26" s="12">
        <f t="shared" si="8"/>
        <v>0</v>
      </c>
      <c r="CE26" s="12">
        <f t="shared" si="8"/>
        <v>0</v>
      </c>
      <c r="CF26" s="12">
        <f t="shared" si="8"/>
        <v>0</v>
      </c>
      <c r="CG26" s="12">
        <f t="shared" si="8"/>
        <v>0</v>
      </c>
      <c r="CH26" s="12">
        <f t="shared" si="8"/>
        <v>192</v>
      </c>
      <c r="CI26" s="12">
        <f t="shared" si="8"/>
        <v>165</v>
      </c>
      <c r="CJ26" s="12">
        <f t="shared" si="8"/>
        <v>0</v>
      </c>
      <c r="CK26" s="12">
        <f t="shared" si="8"/>
        <v>0</v>
      </c>
      <c r="CL26" s="12">
        <f t="shared" si="8"/>
        <v>0</v>
      </c>
      <c r="CM26" s="12">
        <f t="shared" si="8"/>
        <v>0</v>
      </c>
    </row>
    <row r="27" spans="1:91" s="11" customFormat="1" ht="24.75" customHeight="1">
      <c r="A27" s="18" t="s">
        <v>18</v>
      </c>
      <c r="B27" s="12">
        <f>B21+B22+B23</f>
        <v>665</v>
      </c>
      <c r="C27" s="12">
        <f aca="true" t="shared" si="9" ref="C27:BZ27">C21+C22+C23</f>
        <v>9</v>
      </c>
      <c r="D27" s="12">
        <f t="shared" si="9"/>
        <v>0</v>
      </c>
      <c r="E27" s="12">
        <f t="shared" si="9"/>
        <v>0</v>
      </c>
      <c r="F27" s="12">
        <f t="shared" si="9"/>
        <v>0</v>
      </c>
      <c r="G27" s="12">
        <f aca="true" t="shared" si="10" ref="G27:N27">G21+G22+G23</f>
        <v>0</v>
      </c>
      <c r="H27" s="12">
        <f t="shared" si="10"/>
        <v>0</v>
      </c>
      <c r="I27" s="12">
        <f t="shared" si="10"/>
        <v>9</v>
      </c>
      <c r="J27" s="12">
        <f t="shared" si="10"/>
        <v>0</v>
      </c>
      <c r="K27" s="12">
        <f t="shared" si="10"/>
        <v>0</v>
      </c>
      <c r="L27" s="12">
        <f t="shared" si="10"/>
        <v>0</v>
      </c>
      <c r="M27" s="12">
        <f t="shared" si="10"/>
        <v>0</v>
      </c>
      <c r="N27" s="12">
        <f t="shared" si="10"/>
        <v>0</v>
      </c>
      <c r="O27" s="12">
        <f t="shared" si="9"/>
        <v>656</v>
      </c>
      <c r="P27" s="12">
        <f t="shared" si="9"/>
        <v>14</v>
      </c>
      <c r="Q27" s="12">
        <f t="shared" si="9"/>
        <v>503</v>
      </c>
      <c r="R27" s="12">
        <f t="shared" si="9"/>
        <v>58</v>
      </c>
      <c r="S27" s="12">
        <f t="shared" si="9"/>
        <v>8</v>
      </c>
      <c r="T27" s="12">
        <f t="shared" si="9"/>
        <v>64</v>
      </c>
      <c r="U27" s="12">
        <f t="shared" si="9"/>
        <v>9</v>
      </c>
      <c r="V27" s="12">
        <f t="shared" si="9"/>
        <v>0</v>
      </c>
      <c r="W27" s="42">
        <f t="shared" si="9"/>
        <v>180438.92000000004</v>
      </c>
      <c r="X27" s="42">
        <f t="shared" si="9"/>
        <v>177717.40000000002</v>
      </c>
      <c r="Y27" s="42">
        <f t="shared" si="9"/>
        <v>2721.5200000000004</v>
      </c>
      <c r="Z27" s="42">
        <f t="shared" si="9"/>
        <v>9001.35</v>
      </c>
      <c r="AA27" s="42">
        <f t="shared" si="9"/>
        <v>7291.92</v>
      </c>
      <c r="AB27" s="42">
        <f t="shared" si="9"/>
        <v>1709.43</v>
      </c>
      <c r="AC27" s="42">
        <f t="shared" si="9"/>
        <v>0</v>
      </c>
      <c r="AD27" s="42">
        <f t="shared" si="9"/>
        <v>0</v>
      </c>
      <c r="AE27" s="42">
        <f t="shared" si="9"/>
        <v>0</v>
      </c>
      <c r="AF27" s="42">
        <f t="shared" si="9"/>
        <v>0</v>
      </c>
      <c r="AG27" s="42">
        <f t="shared" si="9"/>
        <v>0</v>
      </c>
      <c r="AH27" s="42">
        <f t="shared" si="9"/>
        <v>0</v>
      </c>
      <c r="AI27" s="42">
        <f t="shared" si="9"/>
        <v>0</v>
      </c>
      <c r="AJ27" s="42">
        <f t="shared" si="9"/>
        <v>0</v>
      </c>
      <c r="AK27" s="42">
        <f t="shared" si="9"/>
        <v>0</v>
      </c>
      <c r="AL27" s="42">
        <f t="shared" si="9"/>
        <v>0</v>
      </c>
      <c r="AM27" s="42">
        <f t="shared" si="9"/>
        <v>0</v>
      </c>
      <c r="AN27" s="42">
        <f t="shared" si="9"/>
        <v>0</v>
      </c>
      <c r="AO27" s="42">
        <f t="shared" si="9"/>
        <v>0</v>
      </c>
      <c r="AP27" s="42">
        <f t="shared" si="9"/>
        <v>0</v>
      </c>
      <c r="AQ27" s="42">
        <f t="shared" si="9"/>
        <v>0</v>
      </c>
      <c r="AR27" s="42">
        <f t="shared" si="9"/>
        <v>9001.35</v>
      </c>
      <c r="AS27" s="42">
        <f t="shared" si="9"/>
        <v>7291.92</v>
      </c>
      <c r="AT27" s="42">
        <f t="shared" si="9"/>
        <v>1709.43</v>
      </c>
      <c r="AU27" s="42">
        <f t="shared" si="9"/>
        <v>0</v>
      </c>
      <c r="AV27" s="42">
        <f t="shared" si="9"/>
        <v>0</v>
      </c>
      <c r="AW27" s="42">
        <f t="shared" si="9"/>
        <v>0</v>
      </c>
      <c r="AX27" s="42">
        <f aca="true" t="shared" si="11" ref="AX27:BF27">AX21+AX22+AX23</f>
        <v>0</v>
      </c>
      <c r="AY27" s="42">
        <f t="shared" si="11"/>
        <v>0</v>
      </c>
      <c r="AZ27" s="42">
        <f t="shared" si="11"/>
        <v>0</v>
      </c>
      <c r="BA27" s="42">
        <f t="shared" si="11"/>
        <v>0</v>
      </c>
      <c r="BB27" s="42">
        <f t="shared" si="11"/>
        <v>0</v>
      </c>
      <c r="BC27" s="42">
        <f t="shared" si="11"/>
        <v>0</v>
      </c>
      <c r="BD27" s="42">
        <f t="shared" si="11"/>
        <v>0</v>
      </c>
      <c r="BE27" s="42">
        <f t="shared" si="11"/>
        <v>0</v>
      </c>
      <c r="BF27" s="42">
        <f t="shared" si="11"/>
        <v>0</v>
      </c>
      <c r="BG27" s="42">
        <f t="shared" si="9"/>
        <v>0</v>
      </c>
      <c r="BH27" s="42">
        <f t="shared" si="9"/>
        <v>0</v>
      </c>
      <c r="BI27" s="42">
        <f t="shared" si="9"/>
        <v>0</v>
      </c>
      <c r="BJ27" s="42">
        <f t="shared" si="9"/>
        <v>171437.57</v>
      </c>
      <c r="BK27" s="42">
        <f t="shared" si="9"/>
        <v>170425.48</v>
      </c>
      <c r="BL27" s="42">
        <f t="shared" si="9"/>
        <v>1012.0900000000004</v>
      </c>
      <c r="BM27" s="42">
        <f t="shared" si="9"/>
        <v>19984.1</v>
      </c>
      <c r="BN27" s="42">
        <f aca="true" t="shared" si="12" ref="BN27:BS27">BN21+BN22+BN23</f>
        <v>12959.130000000001</v>
      </c>
      <c r="BO27" s="42">
        <f t="shared" si="12"/>
        <v>12100.24</v>
      </c>
      <c r="BP27" s="42">
        <f t="shared" si="12"/>
        <v>858.8900000000003</v>
      </c>
      <c r="BQ27" s="42">
        <f t="shared" si="12"/>
        <v>2662.3</v>
      </c>
      <c r="BR27" s="42">
        <f t="shared" si="12"/>
        <v>2509.1</v>
      </c>
      <c r="BS27" s="42">
        <f t="shared" si="12"/>
        <v>153.20000000000005</v>
      </c>
      <c r="BT27" s="42">
        <f t="shared" si="9"/>
        <v>858.8900000000003</v>
      </c>
      <c r="BU27" s="42">
        <f t="shared" si="9"/>
        <v>2662.3</v>
      </c>
      <c r="BV27" s="42">
        <f t="shared" si="9"/>
        <v>2509.1</v>
      </c>
      <c r="BW27" s="42">
        <f t="shared" si="9"/>
        <v>153.20000000000005</v>
      </c>
      <c r="BX27" s="42">
        <f t="shared" si="9"/>
        <v>342.6</v>
      </c>
      <c r="BY27" s="42">
        <f t="shared" si="9"/>
        <v>133821.7</v>
      </c>
      <c r="BZ27" s="42">
        <f t="shared" si="9"/>
        <v>133821.7</v>
      </c>
      <c r="CA27" s="42">
        <f aca="true" t="shared" si="13" ref="CA27:CM27">CA21+CA22+CA23</f>
        <v>0</v>
      </c>
      <c r="CB27" s="12">
        <f t="shared" si="13"/>
        <v>1667.74</v>
      </c>
      <c r="CC27" s="12">
        <f t="shared" si="13"/>
        <v>0</v>
      </c>
      <c r="CD27" s="12">
        <f t="shared" si="13"/>
        <v>0</v>
      </c>
      <c r="CE27" s="12">
        <f t="shared" si="13"/>
        <v>0</v>
      </c>
      <c r="CF27" s="12">
        <f t="shared" si="13"/>
        <v>23</v>
      </c>
      <c r="CG27" s="12">
        <f t="shared" si="13"/>
        <v>18</v>
      </c>
      <c r="CH27" s="12">
        <f t="shared" si="13"/>
        <v>0</v>
      </c>
      <c r="CI27" s="12">
        <f t="shared" si="13"/>
        <v>0</v>
      </c>
      <c r="CJ27" s="12">
        <f t="shared" si="13"/>
        <v>0</v>
      </c>
      <c r="CK27" s="12">
        <f t="shared" si="13"/>
        <v>0</v>
      </c>
      <c r="CL27" s="12">
        <f t="shared" si="13"/>
        <v>23</v>
      </c>
      <c r="CM27" s="12">
        <f t="shared" si="13"/>
        <v>18</v>
      </c>
    </row>
    <row r="28" spans="1:91" s="11" customFormat="1" ht="24.75" customHeight="1">
      <c r="A28" s="18" t="s">
        <v>19</v>
      </c>
      <c r="B28" s="12">
        <f>B24+B25</f>
        <v>1767</v>
      </c>
      <c r="C28" s="12">
        <f aca="true" t="shared" si="14" ref="C28:BZ28">C24+C25</f>
        <v>59</v>
      </c>
      <c r="D28" s="12">
        <f t="shared" si="14"/>
        <v>0</v>
      </c>
      <c r="E28" s="12">
        <f t="shared" si="14"/>
        <v>0</v>
      </c>
      <c r="F28" s="12">
        <f t="shared" si="14"/>
        <v>0</v>
      </c>
      <c r="G28" s="12">
        <f aca="true" t="shared" si="15" ref="G28:N28">G24+G25</f>
        <v>0</v>
      </c>
      <c r="H28" s="12">
        <f t="shared" si="15"/>
        <v>0</v>
      </c>
      <c r="I28" s="12">
        <f t="shared" si="15"/>
        <v>59</v>
      </c>
      <c r="J28" s="12">
        <f t="shared" si="15"/>
        <v>0</v>
      </c>
      <c r="K28" s="12">
        <f t="shared" si="15"/>
        <v>0</v>
      </c>
      <c r="L28" s="12">
        <f t="shared" si="15"/>
        <v>0</v>
      </c>
      <c r="M28" s="12">
        <f t="shared" si="15"/>
        <v>0</v>
      </c>
      <c r="N28" s="12">
        <f t="shared" si="15"/>
        <v>0</v>
      </c>
      <c r="O28" s="12">
        <f t="shared" si="14"/>
        <v>1708</v>
      </c>
      <c r="P28" s="12">
        <f t="shared" si="14"/>
        <v>129</v>
      </c>
      <c r="Q28" s="12">
        <f t="shared" si="14"/>
        <v>1529</v>
      </c>
      <c r="R28" s="12">
        <f t="shared" si="14"/>
        <v>29</v>
      </c>
      <c r="S28" s="12">
        <f t="shared" si="14"/>
        <v>0</v>
      </c>
      <c r="T28" s="12">
        <f t="shared" si="14"/>
        <v>18</v>
      </c>
      <c r="U28" s="12">
        <f t="shared" si="14"/>
        <v>3</v>
      </c>
      <c r="V28" s="12">
        <f t="shared" si="14"/>
        <v>0</v>
      </c>
      <c r="W28" s="42">
        <f t="shared" si="14"/>
        <v>173987.06</v>
      </c>
      <c r="X28" s="42">
        <f t="shared" si="14"/>
        <v>150344.53000000003</v>
      </c>
      <c r="Y28" s="42">
        <f t="shared" si="14"/>
        <v>23642.53</v>
      </c>
      <c r="Z28" s="42">
        <f t="shared" si="14"/>
        <v>76319.17</v>
      </c>
      <c r="AA28" s="42">
        <f t="shared" si="14"/>
        <v>57769.46</v>
      </c>
      <c r="AB28" s="42">
        <f t="shared" si="14"/>
        <v>18549.71</v>
      </c>
      <c r="AC28" s="42">
        <f t="shared" si="14"/>
        <v>0</v>
      </c>
      <c r="AD28" s="42">
        <f t="shared" si="14"/>
        <v>0</v>
      </c>
      <c r="AE28" s="42">
        <f t="shared" si="14"/>
        <v>0</v>
      </c>
      <c r="AF28" s="42">
        <f t="shared" si="14"/>
        <v>0</v>
      </c>
      <c r="AG28" s="42">
        <f t="shared" si="14"/>
        <v>0</v>
      </c>
      <c r="AH28" s="42">
        <f t="shared" si="14"/>
        <v>0</v>
      </c>
      <c r="AI28" s="42">
        <f t="shared" si="14"/>
        <v>0</v>
      </c>
      <c r="AJ28" s="42">
        <f t="shared" si="14"/>
        <v>0</v>
      </c>
      <c r="AK28" s="42">
        <f t="shared" si="14"/>
        <v>0</v>
      </c>
      <c r="AL28" s="42">
        <f t="shared" si="14"/>
        <v>0</v>
      </c>
      <c r="AM28" s="42">
        <f t="shared" si="14"/>
        <v>0</v>
      </c>
      <c r="AN28" s="42">
        <f t="shared" si="14"/>
        <v>0</v>
      </c>
      <c r="AO28" s="42">
        <f t="shared" si="14"/>
        <v>0</v>
      </c>
      <c r="AP28" s="42">
        <f t="shared" si="14"/>
        <v>0</v>
      </c>
      <c r="AQ28" s="42">
        <f t="shared" si="14"/>
        <v>0</v>
      </c>
      <c r="AR28" s="42">
        <f t="shared" si="14"/>
        <v>76319.17</v>
      </c>
      <c r="AS28" s="42">
        <f t="shared" si="14"/>
        <v>57769.46</v>
      </c>
      <c r="AT28" s="42">
        <f t="shared" si="14"/>
        <v>18549.71</v>
      </c>
      <c r="AU28" s="42">
        <f t="shared" si="14"/>
        <v>0</v>
      </c>
      <c r="AV28" s="42">
        <f t="shared" si="14"/>
        <v>0</v>
      </c>
      <c r="AW28" s="42">
        <f t="shared" si="14"/>
        <v>0</v>
      </c>
      <c r="AX28" s="42">
        <f aca="true" t="shared" si="16" ref="AX28:BF28">AX24+AX25</f>
        <v>0</v>
      </c>
      <c r="AY28" s="42">
        <f t="shared" si="16"/>
        <v>0</v>
      </c>
      <c r="AZ28" s="42">
        <f t="shared" si="16"/>
        <v>0</v>
      </c>
      <c r="BA28" s="42">
        <f t="shared" si="16"/>
        <v>0</v>
      </c>
      <c r="BB28" s="42">
        <f t="shared" si="16"/>
        <v>0</v>
      </c>
      <c r="BC28" s="42">
        <f t="shared" si="16"/>
        <v>0</v>
      </c>
      <c r="BD28" s="42">
        <f t="shared" si="16"/>
        <v>0</v>
      </c>
      <c r="BE28" s="42">
        <f t="shared" si="16"/>
        <v>0</v>
      </c>
      <c r="BF28" s="42">
        <f t="shared" si="16"/>
        <v>0</v>
      </c>
      <c r="BG28" s="42">
        <f t="shared" si="14"/>
        <v>0</v>
      </c>
      <c r="BH28" s="42">
        <f t="shared" si="14"/>
        <v>0</v>
      </c>
      <c r="BI28" s="42">
        <f t="shared" si="14"/>
        <v>0</v>
      </c>
      <c r="BJ28" s="42">
        <f t="shared" si="14"/>
        <v>97667.88999999998</v>
      </c>
      <c r="BK28" s="42">
        <f t="shared" si="14"/>
        <v>92575.07</v>
      </c>
      <c r="BL28" s="42">
        <f t="shared" si="14"/>
        <v>5092.820000000001</v>
      </c>
      <c r="BM28" s="42">
        <f t="shared" si="14"/>
        <v>31291.37</v>
      </c>
      <c r="BN28" s="42">
        <f aca="true" t="shared" si="17" ref="BN28:BS28">BN24+BN25</f>
        <v>45833.740000000005</v>
      </c>
      <c r="BO28" s="42">
        <f t="shared" si="17"/>
        <v>41590.990000000005</v>
      </c>
      <c r="BP28" s="42">
        <f t="shared" si="17"/>
        <v>4242.750000000001</v>
      </c>
      <c r="BQ28" s="42">
        <f t="shared" si="17"/>
        <v>7101.41</v>
      </c>
      <c r="BR28" s="42">
        <f t="shared" si="17"/>
        <v>6251.34</v>
      </c>
      <c r="BS28" s="42">
        <f t="shared" si="17"/>
        <v>850.0699999999999</v>
      </c>
      <c r="BT28" s="42">
        <f t="shared" si="14"/>
        <v>0</v>
      </c>
      <c r="BU28" s="42">
        <f t="shared" si="14"/>
        <v>13175.589999999998</v>
      </c>
      <c r="BV28" s="42">
        <f t="shared" si="14"/>
        <v>13175.589999999998</v>
      </c>
      <c r="BW28" s="42">
        <f t="shared" si="14"/>
        <v>0</v>
      </c>
      <c r="BX28" s="42">
        <f t="shared" si="14"/>
        <v>265.78</v>
      </c>
      <c r="BY28" s="42">
        <f t="shared" si="14"/>
        <v>0</v>
      </c>
      <c r="BZ28" s="42">
        <f t="shared" si="14"/>
        <v>0</v>
      </c>
      <c r="CA28" s="42">
        <f aca="true" t="shared" si="18" ref="CA28:CM28">CA24+CA25</f>
        <v>0</v>
      </c>
      <c r="CB28" s="12">
        <f t="shared" si="18"/>
        <v>299</v>
      </c>
      <c r="CC28" s="12">
        <f t="shared" si="18"/>
        <v>210</v>
      </c>
      <c r="CD28" s="12">
        <f t="shared" si="18"/>
        <v>0</v>
      </c>
      <c r="CE28" s="12">
        <f t="shared" si="18"/>
        <v>0</v>
      </c>
      <c r="CF28" s="12">
        <f t="shared" si="18"/>
        <v>0</v>
      </c>
      <c r="CG28" s="12">
        <f t="shared" si="18"/>
        <v>0</v>
      </c>
      <c r="CH28" s="12">
        <f t="shared" si="18"/>
        <v>299</v>
      </c>
      <c r="CI28" s="12">
        <f t="shared" si="18"/>
        <v>210</v>
      </c>
      <c r="CJ28" s="12">
        <f t="shared" si="18"/>
        <v>0</v>
      </c>
      <c r="CK28" s="12">
        <f t="shared" si="18"/>
        <v>0</v>
      </c>
      <c r="CL28" s="12">
        <f t="shared" si="18"/>
        <v>0</v>
      </c>
      <c r="CM28" s="12">
        <f t="shared" si="18"/>
        <v>0</v>
      </c>
    </row>
    <row r="29" spans="1:91" s="11" customFormat="1" ht="29.25" customHeight="1">
      <c r="A29" s="18" t="s">
        <v>20</v>
      </c>
      <c r="B29" s="12">
        <f>B28+B26</f>
        <v>2462</v>
      </c>
      <c r="C29" s="12">
        <f aca="true" t="shared" si="19" ref="C29:BZ29">C28+C26</f>
        <v>148</v>
      </c>
      <c r="D29" s="12">
        <f t="shared" si="19"/>
        <v>0</v>
      </c>
      <c r="E29" s="12">
        <f t="shared" si="19"/>
        <v>0</v>
      </c>
      <c r="F29" s="12">
        <f t="shared" si="19"/>
        <v>0</v>
      </c>
      <c r="G29" s="12">
        <f aca="true" t="shared" si="20" ref="G29:N29">G28+G26</f>
        <v>0</v>
      </c>
      <c r="H29" s="12">
        <f t="shared" si="20"/>
        <v>0</v>
      </c>
      <c r="I29" s="12">
        <f t="shared" si="20"/>
        <v>148</v>
      </c>
      <c r="J29" s="12">
        <f t="shared" si="20"/>
        <v>0</v>
      </c>
      <c r="K29" s="12">
        <f t="shared" si="20"/>
        <v>0</v>
      </c>
      <c r="L29" s="12">
        <f t="shared" si="20"/>
        <v>0</v>
      </c>
      <c r="M29" s="12">
        <f t="shared" si="20"/>
        <v>0</v>
      </c>
      <c r="N29" s="12">
        <f t="shared" si="20"/>
        <v>0</v>
      </c>
      <c r="O29" s="12">
        <f t="shared" si="19"/>
        <v>2314</v>
      </c>
      <c r="P29" s="12">
        <f t="shared" si="19"/>
        <v>148</v>
      </c>
      <c r="Q29" s="12">
        <f t="shared" si="19"/>
        <v>2036</v>
      </c>
      <c r="R29" s="12">
        <f t="shared" si="19"/>
        <v>89</v>
      </c>
      <c r="S29" s="12">
        <f t="shared" si="19"/>
        <v>0</v>
      </c>
      <c r="T29" s="12">
        <f t="shared" si="19"/>
        <v>35</v>
      </c>
      <c r="U29" s="12">
        <f t="shared" si="19"/>
        <v>6</v>
      </c>
      <c r="V29" s="12">
        <f t="shared" si="19"/>
        <v>0</v>
      </c>
      <c r="W29" s="42">
        <f t="shared" si="19"/>
        <v>390926.62</v>
      </c>
      <c r="X29" s="42">
        <f t="shared" si="19"/>
        <v>355099.47</v>
      </c>
      <c r="Y29" s="42">
        <f t="shared" si="19"/>
        <v>35827.15000000001</v>
      </c>
      <c r="Z29" s="42">
        <f t="shared" si="19"/>
        <v>240915.08000000002</v>
      </c>
      <c r="AA29" s="42">
        <f t="shared" si="19"/>
        <v>212418.08</v>
      </c>
      <c r="AB29" s="42">
        <f t="shared" si="19"/>
        <v>28497.000000000007</v>
      </c>
      <c r="AC29" s="42">
        <f t="shared" si="19"/>
        <v>0</v>
      </c>
      <c r="AD29" s="42">
        <f t="shared" si="19"/>
        <v>0</v>
      </c>
      <c r="AE29" s="42">
        <f t="shared" si="19"/>
        <v>0</v>
      </c>
      <c r="AF29" s="42">
        <f t="shared" si="19"/>
        <v>0</v>
      </c>
      <c r="AG29" s="42">
        <f t="shared" si="19"/>
        <v>0</v>
      </c>
      <c r="AH29" s="42">
        <f t="shared" si="19"/>
        <v>0</v>
      </c>
      <c r="AI29" s="42">
        <f t="shared" si="19"/>
        <v>0</v>
      </c>
      <c r="AJ29" s="42">
        <f t="shared" si="19"/>
        <v>0</v>
      </c>
      <c r="AK29" s="42">
        <f t="shared" si="19"/>
        <v>0</v>
      </c>
      <c r="AL29" s="42">
        <f t="shared" si="19"/>
        <v>0</v>
      </c>
      <c r="AM29" s="42">
        <f t="shared" si="19"/>
        <v>0</v>
      </c>
      <c r="AN29" s="42">
        <f t="shared" si="19"/>
        <v>0</v>
      </c>
      <c r="AO29" s="42">
        <f t="shared" si="19"/>
        <v>0</v>
      </c>
      <c r="AP29" s="42">
        <f t="shared" si="19"/>
        <v>0</v>
      </c>
      <c r="AQ29" s="42">
        <f t="shared" si="19"/>
        <v>0</v>
      </c>
      <c r="AR29" s="42">
        <f t="shared" si="19"/>
        <v>240915.08000000002</v>
      </c>
      <c r="AS29" s="42">
        <f t="shared" si="19"/>
        <v>212418.08</v>
      </c>
      <c r="AT29" s="42">
        <f t="shared" si="19"/>
        <v>28497.000000000007</v>
      </c>
      <c r="AU29" s="42">
        <f t="shared" si="19"/>
        <v>0</v>
      </c>
      <c r="AV29" s="42">
        <f t="shared" si="19"/>
        <v>0</v>
      </c>
      <c r="AW29" s="42">
        <f t="shared" si="19"/>
        <v>0</v>
      </c>
      <c r="AX29" s="42">
        <f aca="true" t="shared" si="21" ref="AX29:BF29">AX28+AX26</f>
        <v>0</v>
      </c>
      <c r="AY29" s="42">
        <f t="shared" si="21"/>
        <v>0</v>
      </c>
      <c r="AZ29" s="42">
        <f t="shared" si="21"/>
        <v>0</v>
      </c>
      <c r="BA29" s="42">
        <f t="shared" si="21"/>
        <v>0</v>
      </c>
      <c r="BB29" s="42">
        <f t="shared" si="21"/>
        <v>0</v>
      </c>
      <c r="BC29" s="42">
        <f t="shared" si="21"/>
        <v>0</v>
      </c>
      <c r="BD29" s="42">
        <f t="shared" si="21"/>
        <v>0</v>
      </c>
      <c r="BE29" s="42">
        <f t="shared" si="21"/>
        <v>0</v>
      </c>
      <c r="BF29" s="42">
        <f t="shared" si="21"/>
        <v>0</v>
      </c>
      <c r="BG29" s="42">
        <f t="shared" si="19"/>
        <v>0</v>
      </c>
      <c r="BH29" s="42">
        <f t="shared" si="19"/>
        <v>0</v>
      </c>
      <c r="BI29" s="42">
        <f t="shared" si="19"/>
        <v>0</v>
      </c>
      <c r="BJ29" s="42">
        <f t="shared" si="19"/>
        <v>150011.53999999998</v>
      </c>
      <c r="BK29" s="42">
        <f t="shared" si="19"/>
        <v>142681.39</v>
      </c>
      <c r="BL29" s="42">
        <f t="shared" si="19"/>
        <v>7330.15</v>
      </c>
      <c r="BM29" s="42">
        <f t="shared" si="19"/>
        <v>41757.149999999994</v>
      </c>
      <c r="BN29" s="42">
        <f aca="true" t="shared" si="22" ref="BN29:BS29">BN28+BN26</f>
        <v>66676.07</v>
      </c>
      <c r="BO29" s="42">
        <f t="shared" si="22"/>
        <v>60446.71000000001</v>
      </c>
      <c r="BP29" s="42">
        <f t="shared" si="22"/>
        <v>6229.360000000001</v>
      </c>
      <c r="BQ29" s="42">
        <f t="shared" si="22"/>
        <v>11863.81</v>
      </c>
      <c r="BR29" s="42">
        <f t="shared" si="22"/>
        <v>10763.02</v>
      </c>
      <c r="BS29" s="42">
        <f t="shared" si="22"/>
        <v>1100.79</v>
      </c>
      <c r="BT29" s="42">
        <f t="shared" si="19"/>
        <v>0</v>
      </c>
      <c r="BU29" s="42">
        <f t="shared" si="19"/>
        <v>28641.54</v>
      </c>
      <c r="BV29" s="42">
        <f t="shared" si="19"/>
        <v>28641.54</v>
      </c>
      <c r="BW29" s="42">
        <f t="shared" si="19"/>
        <v>0</v>
      </c>
      <c r="BX29" s="42">
        <f t="shared" si="19"/>
        <v>1072.97</v>
      </c>
      <c r="BY29" s="42">
        <f t="shared" si="19"/>
        <v>0</v>
      </c>
      <c r="BZ29" s="42">
        <f t="shared" si="19"/>
        <v>0</v>
      </c>
      <c r="CA29" s="42">
        <f aca="true" t="shared" si="23" ref="CA29:CM29">CA28+CA26</f>
        <v>0</v>
      </c>
      <c r="CB29" s="12">
        <f t="shared" si="23"/>
        <v>491</v>
      </c>
      <c r="CC29" s="12">
        <f t="shared" si="23"/>
        <v>375</v>
      </c>
      <c r="CD29" s="12">
        <f t="shared" si="23"/>
        <v>0</v>
      </c>
      <c r="CE29" s="12">
        <f t="shared" si="23"/>
        <v>0</v>
      </c>
      <c r="CF29" s="12">
        <f t="shared" si="23"/>
        <v>0</v>
      </c>
      <c r="CG29" s="12">
        <f t="shared" si="23"/>
        <v>0</v>
      </c>
      <c r="CH29" s="12">
        <f t="shared" si="23"/>
        <v>491</v>
      </c>
      <c r="CI29" s="12">
        <f t="shared" si="23"/>
        <v>375</v>
      </c>
      <c r="CJ29" s="12">
        <f t="shared" si="23"/>
        <v>0</v>
      </c>
      <c r="CK29" s="12">
        <f t="shared" si="23"/>
        <v>0</v>
      </c>
      <c r="CL29" s="12">
        <f t="shared" si="23"/>
        <v>0</v>
      </c>
      <c r="CM29" s="12">
        <f t="shared" si="23"/>
        <v>0</v>
      </c>
    </row>
    <row r="30" spans="1:91" s="14" customFormat="1" ht="27.75" customHeight="1">
      <c r="A30" s="19" t="s">
        <v>1</v>
      </c>
      <c r="B30" s="13">
        <f>B27+B29</f>
        <v>3127</v>
      </c>
      <c r="C30" s="13">
        <f aca="true" t="shared" si="24" ref="C30:BZ30">C27+C29</f>
        <v>157</v>
      </c>
      <c r="D30" s="13">
        <f t="shared" si="24"/>
        <v>0</v>
      </c>
      <c r="E30" s="13">
        <f t="shared" si="24"/>
        <v>0</v>
      </c>
      <c r="F30" s="13">
        <f t="shared" si="24"/>
        <v>0</v>
      </c>
      <c r="G30" s="13">
        <f aca="true" t="shared" si="25" ref="G30:N30">G27+G29</f>
        <v>0</v>
      </c>
      <c r="H30" s="13">
        <f t="shared" si="25"/>
        <v>0</v>
      </c>
      <c r="I30" s="13">
        <f t="shared" si="25"/>
        <v>157</v>
      </c>
      <c r="J30" s="13">
        <f t="shared" si="25"/>
        <v>0</v>
      </c>
      <c r="K30" s="13">
        <f t="shared" si="25"/>
        <v>0</v>
      </c>
      <c r="L30" s="13">
        <f t="shared" si="25"/>
        <v>0</v>
      </c>
      <c r="M30" s="13">
        <f t="shared" si="25"/>
        <v>0</v>
      </c>
      <c r="N30" s="13">
        <f t="shared" si="25"/>
        <v>0</v>
      </c>
      <c r="O30" s="13">
        <f t="shared" si="24"/>
        <v>2970</v>
      </c>
      <c r="P30" s="13">
        <f t="shared" si="24"/>
        <v>162</v>
      </c>
      <c r="Q30" s="13">
        <f t="shared" si="24"/>
        <v>2539</v>
      </c>
      <c r="R30" s="13">
        <f t="shared" si="24"/>
        <v>147</v>
      </c>
      <c r="S30" s="13">
        <f t="shared" si="24"/>
        <v>8</v>
      </c>
      <c r="T30" s="13">
        <f t="shared" si="24"/>
        <v>99</v>
      </c>
      <c r="U30" s="13">
        <f t="shared" si="24"/>
        <v>15</v>
      </c>
      <c r="V30" s="13">
        <f t="shared" si="24"/>
        <v>0</v>
      </c>
      <c r="W30" s="43">
        <f t="shared" si="24"/>
        <v>571365.54</v>
      </c>
      <c r="X30" s="43">
        <f t="shared" si="24"/>
        <v>532816.87</v>
      </c>
      <c r="Y30" s="43">
        <f t="shared" si="24"/>
        <v>38548.67000000001</v>
      </c>
      <c r="Z30" s="43">
        <f t="shared" si="24"/>
        <v>249916.43000000002</v>
      </c>
      <c r="AA30" s="43">
        <f t="shared" si="24"/>
        <v>219710</v>
      </c>
      <c r="AB30" s="43">
        <f t="shared" si="24"/>
        <v>30206.430000000008</v>
      </c>
      <c r="AC30" s="43">
        <f t="shared" si="24"/>
        <v>0</v>
      </c>
      <c r="AD30" s="43">
        <f t="shared" si="24"/>
        <v>0</v>
      </c>
      <c r="AE30" s="43">
        <f t="shared" si="24"/>
        <v>0</v>
      </c>
      <c r="AF30" s="43">
        <f t="shared" si="24"/>
        <v>0</v>
      </c>
      <c r="AG30" s="43">
        <f t="shared" si="24"/>
        <v>0</v>
      </c>
      <c r="AH30" s="43">
        <f t="shared" si="24"/>
        <v>0</v>
      </c>
      <c r="AI30" s="43">
        <f t="shared" si="24"/>
        <v>0</v>
      </c>
      <c r="AJ30" s="43">
        <f t="shared" si="24"/>
        <v>0</v>
      </c>
      <c r="AK30" s="43">
        <f t="shared" si="24"/>
        <v>0</v>
      </c>
      <c r="AL30" s="43">
        <f t="shared" si="24"/>
        <v>0</v>
      </c>
      <c r="AM30" s="43">
        <f t="shared" si="24"/>
        <v>0</v>
      </c>
      <c r="AN30" s="43">
        <f t="shared" si="24"/>
        <v>0</v>
      </c>
      <c r="AO30" s="43">
        <f t="shared" si="24"/>
        <v>0</v>
      </c>
      <c r="AP30" s="43">
        <f t="shared" si="24"/>
        <v>0</v>
      </c>
      <c r="AQ30" s="43">
        <f t="shared" si="24"/>
        <v>0</v>
      </c>
      <c r="AR30" s="43">
        <f t="shared" si="24"/>
        <v>249916.43000000002</v>
      </c>
      <c r="AS30" s="43">
        <f t="shared" si="24"/>
        <v>219710</v>
      </c>
      <c r="AT30" s="43">
        <f t="shared" si="24"/>
        <v>30206.430000000008</v>
      </c>
      <c r="AU30" s="43">
        <f t="shared" si="24"/>
        <v>0</v>
      </c>
      <c r="AV30" s="43">
        <f t="shared" si="24"/>
        <v>0</v>
      </c>
      <c r="AW30" s="43">
        <f t="shared" si="24"/>
        <v>0</v>
      </c>
      <c r="AX30" s="43">
        <f aca="true" t="shared" si="26" ref="AX30:BF30">AX27+AX29</f>
        <v>0</v>
      </c>
      <c r="AY30" s="43">
        <f t="shared" si="26"/>
        <v>0</v>
      </c>
      <c r="AZ30" s="43">
        <f t="shared" si="26"/>
        <v>0</v>
      </c>
      <c r="BA30" s="43">
        <f t="shared" si="26"/>
        <v>0</v>
      </c>
      <c r="BB30" s="43">
        <f t="shared" si="26"/>
        <v>0</v>
      </c>
      <c r="BC30" s="43">
        <f t="shared" si="26"/>
        <v>0</v>
      </c>
      <c r="BD30" s="43">
        <f t="shared" si="26"/>
        <v>0</v>
      </c>
      <c r="BE30" s="43">
        <f t="shared" si="26"/>
        <v>0</v>
      </c>
      <c r="BF30" s="43">
        <f t="shared" si="26"/>
        <v>0</v>
      </c>
      <c r="BG30" s="43">
        <f t="shared" si="24"/>
        <v>0</v>
      </c>
      <c r="BH30" s="43">
        <f t="shared" si="24"/>
        <v>0</v>
      </c>
      <c r="BI30" s="43">
        <f t="shared" si="24"/>
        <v>0</v>
      </c>
      <c r="BJ30" s="43">
        <f>BJ27+BJ29</f>
        <v>321449.11</v>
      </c>
      <c r="BK30" s="43">
        <f t="shared" si="24"/>
        <v>313106.87</v>
      </c>
      <c r="BL30" s="43">
        <f t="shared" si="24"/>
        <v>8342.24</v>
      </c>
      <c r="BM30" s="43">
        <f t="shared" si="24"/>
        <v>61741.24999999999</v>
      </c>
      <c r="BN30" s="43">
        <f aca="true" t="shared" si="27" ref="BN30:BS30">BN27+BN29</f>
        <v>79635.20000000001</v>
      </c>
      <c r="BO30" s="43">
        <f t="shared" si="27"/>
        <v>72546.95000000001</v>
      </c>
      <c r="BP30" s="43">
        <f t="shared" si="27"/>
        <v>7088.250000000001</v>
      </c>
      <c r="BQ30" s="43">
        <f t="shared" si="27"/>
        <v>14526.11</v>
      </c>
      <c r="BR30" s="43">
        <f t="shared" si="27"/>
        <v>13272.12</v>
      </c>
      <c r="BS30" s="43">
        <f t="shared" si="27"/>
        <v>1253.99</v>
      </c>
      <c r="BT30" s="43">
        <f t="shared" si="24"/>
        <v>858.8900000000003</v>
      </c>
      <c r="BU30" s="43">
        <f t="shared" si="24"/>
        <v>31303.84</v>
      </c>
      <c r="BV30" s="43">
        <f t="shared" si="24"/>
        <v>31150.64</v>
      </c>
      <c r="BW30" s="43">
        <f t="shared" si="24"/>
        <v>153.20000000000005</v>
      </c>
      <c r="BX30" s="43">
        <f t="shared" si="24"/>
        <v>1415.5700000000002</v>
      </c>
      <c r="BY30" s="43">
        <f t="shared" si="24"/>
        <v>133821.7</v>
      </c>
      <c r="BZ30" s="43">
        <f t="shared" si="24"/>
        <v>133821.7</v>
      </c>
      <c r="CA30" s="43">
        <f aca="true" t="shared" si="28" ref="CA30:CM30">CA27+CA29</f>
        <v>0</v>
      </c>
      <c r="CB30" s="13">
        <f t="shared" si="28"/>
        <v>2158.74</v>
      </c>
      <c r="CC30" s="13">
        <f t="shared" si="28"/>
        <v>375</v>
      </c>
      <c r="CD30" s="13">
        <f t="shared" si="28"/>
        <v>0</v>
      </c>
      <c r="CE30" s="13">
        <f t="shared" si="28"/>
        <v>0</v>
      </c>
      <c r="CF30" s="13">
        <f t="shared" si="28"/>
        <v>23</v>
      </c>
      <c r="CG30" s="13">
        <f t="shared" si="28"/>
        <v>18</v>
      </c>
      <c r="CH30" s="13">
        <f t="shared" si="28"/>
        <v>491</v>
      </c>
      <c r="CI30" s="13">
        <f t="shared" si="28"/>
        <v>375</v>
      </c>
      <c r="CJ30" s="13">
        <f t="shared" si="28"/>
        <v>0</v>
      </c>
      <c r="CK30" s="13">
        <f t="shared" si="28"/>
        <v>0</v>
      </c>
      <c r="CL30" s="13">
        <f t="shared" si="28"/>
        <v>23</v>
      </c>
      <c r="CM30" s="13">
        <f t="shared" si="28"/>
        <v>18</v>
      </c>
    </row>
    <row r="31" spans="1:64" s="120" customFormat="1" ht="12.75">
      <c r="A31" s="118"/>
      <c r="B31" s="119"/>
      <c r="C31" s="118"/>
      <c r="D31" s="118"/>
      <c r="E31" s="118"/>
      <c r="F31" s="118"/>
      <c r="O31" s="121"/>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BJ31" s="123"/>
      <c r="BK31" s="123"/>
      <c r="BL31" s="123"/>
    </row>
    <row r="32" spans="15:43" s="38" customFormat="1" ht="12.75">
      <c r="O32" s="45"/>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row>
    <row r="33" spans="15:43" s="38" customFormat="1" ht="12.75">
      <c r="O33" s="45"/>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row>
    <row r="34" spans="15:43" s="38" customFormat="1" ht="12.75">
      <c r="O34" s="45"/>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row>
    <row r="35" spans="15:43" s="38" customFormat="1" ht="12.75">
      <c r="O35" s="45"/>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row>
    <row r="36" spans="15:43" s="38" customFormat="1" ht="12.75">
      <c r="O36" s="45"/>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row>
    <row r="37" spans="15:43" s="38" customFormat="1" ht="12.75">
      <c r="O37" s="45"/>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row>
    <row r="38" spans="15:43" s="38" customFormat="1" ht="12.75">
      <c r="O38" s="45"/>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row>
    <row r="39" spans="15:43" s="38" customFormat="1" ht="12.75">
      <c r="O39" s="45"/>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row>
    <row r="40" spans="15:43" s="38" customFormat="1" ht="12.75">
      <c r="O40" s="45"/>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row>
    <row r="41" spans="15:43" s="38" customFormat="1" ht="12.75">
      <c r="O41" s="45"/>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row>
    <row r="42" spans="15:43" s="38" customFormat="1" ht="12.75">
      <c r="O42" s="45"/>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row>
    <row r="43" spans="15:43" s="38" customFormat="1" ht="12.75">
      <c r="O43" s="45"/>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row>
    <row r="44" spans="15:43" s="38" customFormat="1" ht="12.75">
      <c r="O44" s="45"/>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row>
    <row r="45" spans="15:43" s="38" customFormat="1" ht="12.75">
      <c r="O45" s="45"/>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row>
    <row r="46" spans="15:43" s="38" customFormat="1" ht="12.75">
      <c r="O46" s="45"/>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row>
    <row r="47" spans="15:43" s="38" customFormat="1" ht="12.75">
      <c r="O47" s="45"/>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row>
    <row r="48" spans="15:43" s="38" customFormat="1" ht="12.75">
      <c r="O48" s="45"/>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row>
    <row r="49" spans="15:43" s="38" customFormat="1" ht="12.75">
      <c r="O49" s="45"/>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row>
    <row r="50" spans="15:43" s="38" customFormat="1" ht="12.75">
      <c r="O50" s="45"/>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row>
    <row r="51" spans="15:43" s="38" customFormat="1" ht="12.75">
      <c r="O51" s="45"/>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row>
    <row r="52" spans="15:43" s="38" customFormat="1" ht="12.75">
      <c r="O52" s="45"/>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row>
    <row r="53" spans="15:43" s="38" customFormat="1" ht="12.75">
      <c r="O53" s="45"/>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row>
    <row r="54" spans="15:43" s="38" customFormat="1" ht="12.75">
      <c r="O54" s="45"/>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row>
    <row r="55" spans="15:43" s="38" customFormat="1" ht="12.75">
      <c r="O55" s="45"/>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row>
    <row r="56" spans="15:43" s="38" customFormat="1" ht="12.75">
      <c r="O56" s="45"/>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row>
    <row r="57" spans="15:43" s="38" customFormat="1" ht="12.75">
      <c r="O57" s="45"/>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row>
    <row r="58" spans="15:43" s="38" customFormat="1" ht="12.75">
      <c r="O58" s="45"/>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row>
    <row r="59" spans="15:43" s="38" customFormat="1" ht="12.75">
      <c r="O59" s="45"/>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15:43" s="38" customFormat="1" ht="12.75">
      <c r="O60" s="45"/>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row>
    <row r="61" spans="15:43" s="38" customFormat="1" ht="12.75">
      <c r="O61" s="45"/>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row>
    <row r="62" spans="15:43" s="38" customFormat="1" ht="12.75">
      <c r="O62" s="45"/>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row>
    <row r="63" spans="15:43" s="38" customFormat="1" ht="12.75">
      <c r="O63" s="45"/>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row>
    <row r="64" spans="15:43" s="38" customFormat="1" ht="12.75">
      <c r="O64" s="45"/>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row>
    <row r="65" spans="15:43" s="38" customFormat="1" ht="12.75">
      <c r="O65" s="45"/>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row>
    <row r="66" spans="15:43" s="38" customFormat="1" ht="12.75">
      <c r="O66" s="45"/>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row>
    <row r="67" spans="15:43" s="38" customFormat="1" ht="12.75">
      <c r="O67" s="45"/>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row>
    <row r="68" spans="15:43" s="38" customFormat="1" ht="12.75">
      <c r="O68" s="45"/>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row>
    <row r="69" spans="15:43" s="38" customFormat="1" ht="12.75">
      <c r="O69" s="45"/>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row>
    <row r="70" spans="15:43" s="38" customFormat="1" ht="12.75">
      <c r="O70" s="45"/>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row>
    <row r="71" spans="15:43" s="38" customFormat="1" ht="12.75">
      <c r="O71" s="45"/>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row>
    <row r="72" spans="15:43" s="38" customFormat="1" ht="12.75">
      <c r="O72" s="45"/>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row>
    <row r="73" spans="15:43" s="38" customFormat="1" ht="12.75">
      <c r="O73" s="45"/>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row>
    <row r="74" spans="15:43" s="38" customFormat="1" ht="12.75">
      <c r="O74" s="45"/>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row>
    <row r="75" spans="15:43" s="38" customFormat="1" ht="12.75">
      <c r="O75" s="45"/>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row>
    <row r="76" spans="15:43" s="38" customFormat="1" ht="12.75">
      <c r="O76" s="45"/>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row>
    <row r="77" spans="15:43" s="38" customFormat="1" ht="12.75">
      <c r="O77" s="45"/>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row>
    <row r="78" spans="15:43" s="38" customFormat="1" ht="12.75">
      <c r="O78" s="45"/>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row>
    <row r="79" spans="15:43" s="38" customFormat="1" ht="12.75">
      <c r="O79" s="45"/>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row>
    <row r="80" spans="15:43" s="38" customFormat="1" ht="12.75">
      <c r="O80" s="45"/>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row>
    <row r="81" spans="15:43" s="38" customFormat="1" ht="12.75">
      <c r="O81" s="45"/>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row>
    <row r="82" spans="15:43" s="38" customFormat="1" ht="12.75">
      <c r="O82" s="45"/>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row>
    <row r="83" spans="15:43" s="38" customFormat="1" ht="12.75">
      <c r="O83" s="45"/>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row>
    <row r="84" spans="15:43" s="38" customFormat="1" ht="12.75">
      <c r="O84" s="45"/>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row>
    <row r="85" spans="15:43" s="38" customFormat="1" ht="12.75">
      <c r="O85" s="45"/>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row>
    <row r="86" spans="15:43" s="38" customFormat="1" ht="12.75">
      <c r="O86" s="45"/>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row>
    <row r="87" spans="15:43" s="38" customFormat="1" ht="12.75">
      <c r="O87" s="45"/>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row>
    <row r="88" spans="15:43" s="38" customFormat="1" ht="12.75">
      <c r="O88" s="45"/>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row>
    <row r="89" spans="15:43" s="38" customFormat="1" ht="12.75">
      <c r="O89" s="45"/>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row>
    <row r="90" spans="15:43" s="38" customFormat="1" ht="12.75">
      <c r="O90" s="45"/>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row>
    <row r="91" spans="15:43" s="38" customFormat="1" ht="12.75">
      <c r="O91" s="45"/>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row>
    <row r="92" spans="15:43" s="38" customFormat="1" ht="12.75">
      <c r="O92" s="45"/>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row>
    <row r="93" spans="15:43" s="38" customFormat="1" ht="12.75">
      <c r="O93" s="45"/>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row>
    <row r="94" spans="15:43" s="38" customFormat="1" ht="12.75">
      <c r="O94" s="45"/>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row>
    <row r="95" spans="15:43" s="38" customFormat="1" ht="12.75">
      <c r="O95" s="45"/>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row>
    <row r="96" spans="15:43" s="38" customFormat="1" ht="12.75">
      <c r="O96" s="45"/>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row>
    <row r="97" spans="15:43" s="38" customFormat="1" ht="12.75">
      <c r="O97" s="45"/>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row>
    <row r="98" spans="15:43" s="38" customFormat="1" ht="12.75">
      <c r="O98" s="45"/>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row>
    <row r="99" spans="15:43" s="38" customFormat="1" ht="12.75">
      <c r="O99" s="45"/>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row>
    <row r="100" spans="15:43" s="38" customFormat="1" ht="12.75">
      <c r="O100" s="45"/>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row>
    <row r="101" spans="15:43" s="38" customFormat="1" ht="12.75">
      <c r="O101" s="45"/>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row>
    <row r="102" spans="15:43" s="38" customFormat="1" ht="12.75">
      <c r="O102" s="45"/>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row>
    <row r="103" spans="15:43" s="38" customFormat="1" ht="12.75">
      <c r="O103" s="45"/>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row>
    <row r="104" spans="15:43" s="38" customFormat="1" ht="12.75">
      <c r="O104" s="45"/>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row>
    <row r="105" spans="15:43" s="38" customFormat="1" ht="12.75">
      <c r="O105" s="45"/>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row>
    <row r="106" spans="15:43" s="38" customFormat="1" ht="12.75">
      <c r="O106" s="45"/>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row>
    <row r="107" spans="15:43" s="38" customFormat="1" ht="12.75">
      <c r="O107" s="45"/>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row>
    <row r="108" spans="15:43" s="38" customFormat="1" ht="12.75">
      <c r="O108" s="45"/>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row>
    <row r="109" spans="15:43" s="38" customFormat="1" ht="12.75">
      <c r="O109" s="45"/>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row>
    <row r="110" spans="15:43" s="38" customFormat="1" ht="12.75">
      <c r="O110" s="45"/>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row>
    <row r="111" spans="15:43" s="38" customFormat="1" ht="12.75">
      <c r="O111" s="45"/>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row>
    <row r="112" spans="15:43" s="38" customFormat="1" ht="12.75">
      <c r="O112" s="45"/>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row>
    <row r="113" spans="15:43" s="38" customFormat="1" ht="12.75">
      <c r="O113" s="45"/>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row>
    <row r="114" spans="15:43" s="38" customFormat="1" ht="12.75">
      <c r="O114" s="45"/>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row>
    <row r="115" spans="15:43" s="38" customFormat="1" ht="12.75">
      <c r="O115" s="45"/>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row>
    <row r="116" spans="15:43" s="38" customFormat="1" ht="12.75">
      <c r="O116" s="45"/>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row>
    <row r="117" spans="15:43" s="38" customFormat="1" ht="12.75">
      <c r="O117" s="45"/>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row>
    <row r="118" spans="15:43" s="38" customFormat="1" ht="12.75">
      <c r="O118" s="45"/>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row>
    <row r="119" spans="15:43" s="38" customFormat="1" ht="12.75">
      <c r="O119" s="45"/>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row>
    <row r="120" spans="15:43" s="38" customFormat="1" ht="12.75">
      <c r="O120" s="45"/>
      <c r="P120" s="46"/>
      <c r="Q120" s="46"/>
      <c r="R120" s="46"/>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row>
    <row r="121" spans="15:43" s="38" customFormat="1" ht="12.75">
      <c r="O121" s="45"/>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row>
    <row r="122" spans="15:43" s="38" customFormat="1" ht="12.75">
      <c r="O122" s="45"/>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row>
    <row r="123" spans="15:43" s="38" customFormat="1" ht="12.75">
      <c r="O123" s="45"/>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row>
    <row r="124" spans="15:43" s="38" customFormat="1" ht="12.75">
      <c r="O124" s="45"/>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row>
    <row r="125" spans="15:43" s="38" customFormat="1" ht="12.75">
      <c r="O125" s="45"/>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row>
    <row r="126" spans="15:43" s="38" customFormat="1" ht="12.75">
      <c r="O126" s="45"/>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row>
    <row r="127" spans="15:43" s="38" customFormat="1" ht="12.75">
      <c r="O127" s="45"/>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row>
    <row r="128" spans="15:43" s="38" customFormat="1" ht="12.75">
      <c r="O128" s="45"/>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row>
    <row r="129" spans="15:43" s="38" customFormat="1" ht="12.75">
      <c r="O129" s="45"/>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row>
    <row r="130" spans="15:43" s="38" customFormat="1" ht="12.75">
      <c r="O130" s="45"/>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row>
    <row r="131" spans="15:43" s="38" customFormat="1" ht="12.75">
      <c r="O131" s="45"/>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row>
    <row r="132" spans="15:43" s="38" customFormat="1" ht="12.75">
      <c r="O132" s="45"/>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row>
    <row r="133" spans="15:43" s="38" customFormat="1" ht="12.75">
      <c r="O133" s="45"/>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row>
    <row r="134" spans="15:43" s="38" customFormat="1" ht="12.75">
      <c r="O134" s="45"/>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row>
    <row r="135" spans="15:43" s="38" customFormat="1" ht="12.75">
      <c r="O135" s="45"/>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row>
    <row r="136" spans="15:43" s="38" customFormat="1" ht="12.75">
      <c r="O136" s="45"/>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row>
    <row r="137" spans="15:43" s="38" customFormat="1" ht="12.75">
      <c r="O137" s="45"/>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row>
    <row r="138" spans="15:43" s="38" customFormat="1" ht="12.75">
      <c r="O138" s="45"/>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row>
    <row r="139" spans="15:43" s="38" customFormat="1" ht="12.75">
      <c r="O139" s="45"/>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row>
    <row r="140" spans="15:43" s="38" customFormat="1" ht="12.75">
      <c r="O140" s="45"/>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row>
    <row r="141" spans="15:43" s="38" customFormat="1" ht="12.75">
      <c r="O141" s="45"/>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row>
    <row r="142" spans="15:43" s="38" customFormat="1" ht="12.75">
      <c r="O142" s="45"/>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row>
    <row r="143" spans="15:43" s="8" customFormat="1" ht="12.75">
      <c r="O143" s="47"/>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row>
    <row r="144" spans="15:43" s="8" customFormat="1" ht="12.75">
      <c r="O144" s="47"/>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row>
    <row r="145" spans="15:43" s="8" customFormat="1" ht="12.75">
      <c r="O145" s="47"/>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row>
    <row r="146" spans="15:43" s="8" customFormat="1" ht="12.75">
      <c r="O146" s="47"/>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row>
    <row r="147" spans="15:43" s="8" customFormat="1" ht="12.75">
      <c r="O147" s="47"/>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row>
    <row r="148" spans="15:43" s="8" customFormat="1" ht="12.75">
      <c r="O148" s="47"/>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row>
    <row r="149" spans="15:43" s="8" customFormat="1" ht="12.75">
      <c r="O149" s="47"/>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row>
    <row r="150" spans="15:43" s="8" customFormat="1" ht="12.75">
      <c r="O150" s="47"/>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row>
    <row r="151" spans="15:43" s="8" customFormat="1" ht="12.75">
      <c r="O151" s="47"/>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row>
    <row r="152" spans="15:43" s="8" customFormat="1" ht="12.75">
      <c r="O152" s="47"/>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row>
    <row r="153" spans="15:43" s="8" customFormat="1" ht="12.75">
      <c r="O153" s="47"/>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row>
    <row r="154" spans="15:43" s="8" customFormat="1" ht="12.75">
      <c r="O154" s="47"/>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row>
    <row r="155" spans="15:43" s="8" customFormat="1" ht="12.75">
      <c r="O155" s="47"/>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row>
    <row r="156" spans="15:43" s="8" customFormat="1" ht="12.75">
      <c r="O156" s="47"/>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row>
    <row r="157" spans="15:43" s="8" customFormat="1" ht="12.75">
      <c r="O157" s="47"/>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row>
    <row r="158" spans="15:43" s="8" customFormat="1" ht="12.75">
      <c r="O158" s="47"/>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row>
    <row r="159" spans="15:43" s="8" customFormat="1" ht="12.75">
      <c r="O159" s="47"/>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row>
    <row r="160" spans="15:43" s="8" customFormat="1" ht="12.75">
      <c r="O160" s="47"/>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row>
    <row r="161" spans="15:43" s="8" customFormat="1" ht="12.75">
      <c r="O161" s="47"/>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row>
    <row r="162" spans="15:43" s="8" customFormat="1" ht="12.75">
      <c r="O162" s="47"/>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row>
    <row r="163" spans="15:43" s="8" customFormat="1" ht="12.75">
      <c r="O163" s="47"/>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row>
    <row r="164" spans="15:43" s="8" customFormat="1" ht="12.75">
      <c r="O164" s="47"/>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row>
    <row r="165" spans="15:43" s="8" customFormat="1" ht="12.75">
      <c r="O165" s="47"/>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row>
    <row r="166" spans="15:43" s="8" customFormat="1" ht="12.75">
      <c r="O166" s="47"/>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row>
    <row r="167" spans="15:43" s="8" customFormat="1" ht="12.75">
      <c r="O167" s="47"/>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row>
    <row r="168" spans="15:43" s="8" customFormat="1" ht="12.75">
      <c r="O168" s="47"/>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row>
    <row r="169" spans="15:43" s="8" customFormat="1" ht="12.75">
      <c r="O169" s="47"/>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row>
    <row r="170" spans="15:43" s="8" customFormat="1" ht="12.75">
      <c r="O170" s="47"/>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row>
    <row r="171" spans="15:43" s="8" customFormat="1" ht="12.75">
      <c r="O171" s="47"/>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row>
    <row r="172" spans="15:43" s="8" customFormat="1" ht="12.75">
      <c r="O172" s="47"/>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row>
    <row r="173" spans="15:43" s="8" customFormat="1" ht="12.75">
      <c r="O173" s="47"/>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row>
    <row r="174" spans="15:43" s="8" customFormat="1" ht="12.75">
      <c r="O174" s="47"/>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row>
    <row r="175" spans="15:43" s="8" customFormat="1" ht="12.75">
      <c r="O175" s="47"/>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row>
    <row r="176" spans="15:43" s="8" customFormat="1" ht="12.75">
      <c r="O176" s="47"/>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row>
    <row r="177" spans="15:43" s="8" customFormat="1" ht="12.75">
      <c r="O177" s="47"/>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row>
    <row r="178" spans="15:43" s="8" customFormat="1" ht="12.75">
      <c r="O178" s="47"/>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row>
    <row r="179" spans="15:43" s="8" customFormat="1" ht="12.75">
      <c r="O179" s="47"/>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row>
    <row r="180" spans="15:43" s="8" customFormat="1" ht="12.75">
      <c r="O180" s="47"/>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row>
    <row r="181" spans="15:43" s="8" customFormat="1" ht="12.75">
      <c r="O181" s="47"/>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row>
    <row r="182" spans="15:43" s="8" customFormat="1" ht="12.75">
      <c r="O182" s="47"/>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row>
  </sheetData>
  <sheetProtection/>
  <mergeCells count="128">
    <mergeCell ref="CL8:CL10"/>
    <mergeCell ref="CM8:CM10"/>
    <mergeCell ref="E8:E10"/>
    <mergeCell ref="F8:F10"/>
    <mergeCell ref="G8:G10"/>
    <mergeCell ref="H8:H10"/>
    <mergeCell ref="I8:I10"/>
    <mergeCell ref="J8:J10"/>
    <mergeCell ref="V5:V10"/>
    <mergeCell ref="BT9:BT10"/>
    <mergeCell ref="CF8:CF10"/>
    <mergeCell ref="CG8:CG10"/>
    <mergeCell ref="CH8:CH10"/>
    <mergeCell ref="CI8:CI10"/>
    <mergeCell ref="CJ8:CJ10"/>
    <mergeCell ref="CK8:CK10"/>
    <mergeCell ref="BA8:BC8"/>
    <mergeCell ref="BG8:BI8"/>
    <mergeCell ref="BJ8:BJ10"/>
    <mergeCell ref="BK8:BK10"/>
    <mergeCell ref="BL8:BL10"/>
    <mergeCell ref="BI9:BI10"/>
    <mergeCell ref="BH9:BH10"/>
    <mergeCell ref="BC9:BC10"/>
    <mergeCell ref="AG9:AG10"/>
    <mergeCell ref="AU8:AW8"/>
    <mergeCell ref="AR9:AR10"/>
    <mergeCell ref="AS9:AS10"/>
    <mergeCell ref="AT9:AT10"/>
    <mergeCell ref="AU9:AU10"/>
    <mergeCell ref="AV9:AV10"/>
    <mergeCell ref="AW9:AW10"/>
    <mergeCell ref="A2:CM2"/>
    <mergeCell ref="BG9:BG10"/>
    <mergeCell ref="P7:P10"/>
    <mergeCell ref="U7:U10"/>
    <mergeCell ref="T7:T10"/>
    <mergeCell ref="S7:S10"/>
    <mergeCell ref="R7:R10"/>
    <mergeCell ref="Q7:Q10"/>
    <mergeCell ref="AP9:AP10"/>
    <mergeCell ref="AQ9:AQ10"/>
    <mergeCell ref="BY9:CA9"/>
    <mergeCell ref="BU9:BW9"/>
    <mergeCell ref="BX9:BX10"/>
    <mergeCell ref="P5:U6"/>
    <mergeCell ref="BM8:BX8"/>
    <mergeCell ref="AI8:AK8"/>
    <mergeCell ref="AL8:AN8"/>
    <mergeCell ref="AO8:AQ8"/>
    <mergeCell ref="AC6:AE7"/>
    <mergeCell ref="AR8:AT8"/>
    <mergeCell ref="CC8:CC10"/>
    <mergeCell ref="CD8:CD10"/>
    <mergeCell ref="CE8:CE10"/>
    <mergeCell ref="AI9:AI10"/>
    <mergeCell ref="CL5:CM7"/>
    <mergeCell ref="CH5:CI7"/>
    <mergeCell ref="CJ5:CK7"/>
    <mergeCell ref="AM9:AM10"/>
    <mergeCell ref="AL9:AL10"/>
    <mergeCell ref="CB8:CB10"/>
    <mergeCell ref="CF5:CG7"/>
    <mergeCell ref="CD5:CE7"/>
    <mergeCell ref="AF7:AK7"/>
    <mergeCell ref="AL7:AQ7"/>
    <mergeCell ref="CB4:CC7"/>
    <mergeCell ref="AR7:AW7"/>
    <mergeCell ref="AF6:BI6"/>
    <mergeCell ref="BJ4:CA5"/>
    <mergeCell ref="CD4:CM4"/>
    <mergeCell ref="BY8:CA8"/>
    <mergeCell ref="Z8:Z10"/>
    <mergeCell ref="AA8:AA10"/>
    <mergeCell ref="AB8:AB10"/>
    <mergeCell ref="AH9:AH10"/>
    <mergeCell ref="M5:N7"/>
    <mergeCell ref="Z6:AB7"/>
    <mergeCell ref="BJ6:BL7"/>
    <mergeCell ref="BM6:CA7"/>
    <mergeCell ref="AK9:AK10"/>
    <mergeCell ref="G5:H7"/>
    <mergeCell ref="I5:J7"/>
    <mergeCell ref="AJ9:AJ10"/>
    <mergeCell ref="BB9:BB10"/>
    <mergeCell ref="AC8:AC10"/>
    <mergeCell ref="AD8:AD10"/>
    <mergeCell ref="AE8:AE10"/>
    <mergeCell ref="AN9:AN10"/>
    <mergeCell ref="AO9:AO10"/>
    <mergeCell ref="AF8:AH8"/>
    <mergeCell ref="CB3:CM3"/>
    <mergeCell ref="C4:C10"/>
    <mergeCell ref="E4:N4"/>
    <mergeCell ref="O4:O10"/>
    <mergeCell ref="P4:V4"/>
    <mergeCell ref="W4:W10"/>
    <mergeCell ref="X4:X10"/>
    <mergeCell ref="Y4:Y10"/>
    <mergeCell ref="Z4:BI5"/>
    <mergeCell ref="K5:L7"/>
    <mergeCell ref="A1:CM1"/>
    <mergeCell ref="BM9:BM10"/>
    <mergeCell ref="A3:A10"/>
    <mergeCell ref="BA9:BA10"/>
    <mergeCell ref="D4:D10"/>
    <mergeCell ref="B3:B10"/>
    <mergeCell ref="C3:V3"/>
    <mergeCell ref="W3:Y3"/>
    <mergeCell ref="Z3:CA3"/>
    <mergeCell ref="E5:F7"/>
    <mergeCell ref="K8:K10"/>
    <mergeCell ref="L8:L10"/>
    <mergeCell ref="M8:M10"/>
    <mergeCell ref="N8:N10"/>
    <mergeCell ref="AX7:BC7"/>
    <mergeCell ref="AX9:AX10"/>
    <mergeCell ref="AY9:AY10"/>
    <mergeCell ref="AZ9:AZ10"/>
    <mergeCell ref="AX8:AZ8"/>
    <mergeCell ref="AF9:AF10"/>
    <mergeCell ref="BN9:BP9"/>
    <mergeCell ref="BQ9:BS9"/>
    <mergeCell ref="BD7:BI7"/>
    <mergeCell ref="BD8:BF8"/>
    <mergeCell ref="BD9:BD10"/>
    <mergeCell ref="BE9:BE10"/>
    <mergeCell ref="BF9:BF10"/>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O210"/>
  <sheetViews>
    <sheetView zoomScalePageLayoutView="0" workbookViewId="0" topLeftCell="BS21">
      <selection activeCell="BS29" sqref="A29:IV29"/>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71"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2.28125" style="2" customWidth="1"/>
    <col min="58" max="58" width="12.00390625" style="2" customWidth="1"/>
    <col min="59" max="59" width="12.140625" style="2" customWidth="1"/>
    <col min="60" max="60" width="14.00390625" style="2" customWidth="1"/>
    <col min="61" max="61" width="13.00390625" style="2" customWidth="1"/>
    <col min="62" max="62" width="11.8515625" style="2" customWidth="1"/>
    <col min="63" max="63" width="10.140625" style="2" customWidth="1"/>
    <col min="64" max="64" width="9.140625" style="2" customWidth="1"/>
    <col min="65" max="65" width="10.7109375" style="74" customWidth="1"/>
    <col min="66" max="71" width="9.140625" style="2" customWidth="1"/>
    <col min="72" max="72" width="12.57421875" style="2" customWidth="1"/>
    <col min="73" max="73" width="11.140625" style="2" customWidth="1"/>
    <col min="74" max="74" width="11.28125" style="2" customWidth="1"/>
    <col min="75" max="16384" width="9.140625" style="2" customWidth="1"/>
  </cols>
  <sheetData>
    <row r="1" spans="1:91" s="20" customFormat="1" ht="47.25" customHeight="1">
      <c r="A1" s="139" t="s">
        <v>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1"/>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209" t="s">
        <v>74</v>
      </c>
      <c r="Q6" s="210" t="s">
        <v>65</v>
      </c>
      <c r="R6" s="155" t="s">
        <v>66</v>
      </c>
      <c r="S6" s="155" t="s">
        <v>45</v>
      </c>
      <c r="T6" s="201" t="s">
        <v>73</v>
      </c>
      <c r="U6" s="202"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209"/>
      <c r="Q7" s="210"/>
      <c r="R7" s="155"/>
      <c r="S7" s="155"/>
      <c r="T7" s="201"/>
      <c r="U7" s="202"/>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209"/>
      <c r="Q8" s="210"/>
      <c r="R8" s="155"/>
      <c r="S8" s="155"/>
      <c r="T8" s="201"/>
      <c r="U8" s="202"/>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1" t="s">
        <v>78</v>
      </c>
      <c r="BN8" s="170" t="s">
        <v>65</v>
      </c>
      <c r="BO8" s="170"/>
      <c r="BP8" s="170"/>
      <c r="BQ8" s="170" t="s">
        <v>66</v>
      </c>
      <c r="BR8" s="170"/>
      <c r="BS8" s="170"/>
      <c r="BT8" s="170" t="s">
        <v>45</v>
      </c>
      <c r="BU8" s="170" t="s">
        <v>67</v>
      </c>
      <c r="BV8" s="170"/>
      <c r="BW8" s="170"/>
      <c r="BX8" s="173"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209"/>
      <c r="Q9" s="210"/>
      <c r="R9" s="155"/>
      <c r="S9" s="155"/>
      <c r="T9" s="201"/>
      <c r="U9" s="202"/>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1"/>
      <c r="BN9" s="59" t="s">
        <v>59</v>
      </c>
      <c r="BO9" s="59" t="s">
        <v>57</v>
      </c>
      <c r="BP9" s="59" t="s">
        <v>58</v>
      </c>
      <c r="BQ9" s="51" t="s">
        <v>59</v>
      </c>
      <c r="BR9" s="51" t="s">
        <v>57</v>
      </c>
      <c r="BS9" s="51" t="s">
        <v>58</v>
      </c>
      <c r="BT9" s="170"/>
      <c r="BU9" s="85" t="s">
        <v>59</v>
      </c>
      <c r="BV9" s="85" t="s">
        <v>57</v>
      </c>
      <c r="BW9" s="85" t="s">
        <v>58</v>
      </c>
      <c r="BX9" s="173"/>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67">
        <v>16</v>
      </c>
      <c r="Q10" s="54">
        <v>17</v>
      </c>
      <c r="R10" s="39">
        <v>18</v>
      </c>
      <c r="S10" s="39">
        <v>19</v>
      </c>
      <c r="T10" s="84">
        <v>20</v>
      </c>
      <c r="U10" s="83">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67">
        <v>65</v>
      </c>
      <c r="BN10" s="54">
        <v>66</v>
      </c>
      <c r="BO10" s="54">
        <v>67</v>
      </c>
      <c r="BP10" s="54">
        <v>68</v>
      </c>
      <c r="BQ10" s="39">
        <v>69</v>
      </c>
      <c r="BR10" s="39">
        <v>70</v>
      </c>
      <c r="BS10" s="39">
        <v>71</v>
      </c>
      <c r="BT10" s="39">
        <v>72</v>
      </c>
      <c r="BU10" s="84">
        <v>73</v>
      </c>
      <c r="BV10" s="84">
        <v>74</v>
      </c>
      <c r="BW10" s="84">
        <v>75</v>
      </c>
      <c r="BX10" s="83">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3" s="20" customFormat="1" ht="46.5" customHeight="1">
      <c r="A11" s="52" t="s">
        <v>130</v>
      </c>
      <c r="B11" s="53">
        <f aca="true" t="shared" si="0" ref="B11:B27">C11+O11</f>
        <v>2</v>
      </c>
      <c r="C11" s="53">
        <f>E11+G11+I11+K11+M11</f>
        <v>1</v>
      </c>
      <c r="D11" s="53">
        <f>F11+H11+J11+L11+N11</f>
        <v>0</v>
      </c>
      <c r="E11" s="52"/>
      <c r="F11" s="52"/>
      <c r="G11" s="52"/>
      <c r="H11" s="52"/>
      <c r="I11" s="52">
        <v>1</v>
      </c>
      <c r="J11" s="52"/>
      <c r="K11" s="52"/>
      <c r="L11" s="52"/>
      <c r="M11" s="52"/>
      <c r="N11" s="52"/>
      <c r="O11" s="52">
        <f>P11+Q11+R11+S11+T11+U11+V11</f>
        <v>1</v>
      </c>
      <c r="P11" s="52"/>
      <c r="Q11" s="53"/>
      <c r="R11" s="53">
        <v>1</v>
      </c>
      <c r="S11" s="89"/>
      <c r="T11" s="53"/>
      <c r="U11" s="89"/>
      <c r="V11" s="89"/>
      <c r="W11" s="37">
        <f>Z11+BJ11</f>
        <v>3986.56</v>
      </c>
      <c r="X11" s="90">
        <f>AA11+BK11</f>
        <v>3966.63</v>
      </c>
      <c r="Y11" s="90">
        <f>AB11+BL11</f>
        <v>19.929999999999836</v>
      </c>
      <c r="Z11" s="90">
        <f aca="true" t="shared" si="1" ref="Z11:AE17">AF11+AL11+AR11+AX11+BD11</f>
        <v>3986.56</v>
      </c>
      <c r="AA11" s="37">
        <f t="shared" si="1"/>
        <v>3966.63</v>
      </c>
      <c r="AB11" s="37">
        <f t="shared" si="1"/>
        <v>19.929999999999836</v>
      </c>
      <c r="AC11" s="37">
        <f t="shared" si="1"/>
        <v>0</v>
      </c>
      <c r="AD11" s="37">
        <f t="shared" si="1"/>
        <v>0</v>
      </c>
      <c r="AE11" s="37">
        <f t="shared" si="1"/>
        <v>0</v>
      </c>
      <c r="AF11" s="37"/>
      <c r="AG11" s="37"/>
      <c r="AH11" s="37">
        <f aca="true" t="shared" si="2" ref="AH11:AH17">AF11-AG11</f>
        <v>0</v>
      </c>
      <c r="AI11" s="90"/>
      <c r="AJ11" s="37"/>
      <c r="AK11" s="37">
        <f aca="true" t="shared" si="3" ref="AK11:AK17">AI11-AJ11</f>
        <v>0</v>
      </c>
      <c r="AL11" s="90"/>
      <c r="AM11" s="90"/>
      <c r="AN11" s="90">
        <f aca="true" t="shared" si="4" ref="AN11:AN17">AL11-AM11</f>
        <v>0</v>
      </c>
      <c r="AO11" s="90"/>
      <c r="AP11" s="90"/>
      <c r="AQ11" s="90">
        <f aca="true" t="shared" si="5" ref="AQ11:AQ17">AO11-AP11</f>
        <v>0</v>
      </c>
      <c r="AR11" s="90">
        <v>3986.56</v>
      </c>
      <c r="AS11" s="90">
        <v>3966.63</v>
      </c>
      <c r="AT11" s="90">
        <f aca="true" t="shared" si="6" ref="AT11:AT17">AR11-AS11</f>
        <v>19.929999999999836</v>
      </c>
      <c r="AU11" s="90"/>
      <c r="AV11" s="90"/>
      <c r="AW11" s="90">
        <f aca="true" t="shared" si="7" ref="AW11:AW17">AU11-AV11</f>
        <v>0</v>
      </c>
      <c r="AX11" s="90"/>
      <c r="AY11" s="90"/>
      <c r="AZ11" s="90">
        <f aca="true" t="shared" si="8" ref="AZ11:AZ17">AX11-AY11</f>
        <v>0</v>
      </c>
      <c r="BA11" s="90"/>
      <c r="BB11" s="90"/>
      <c r="BC11" s="90">
        <f aca="true" t="shared" si="9" ref="BC11:BC17">BA11-BB11</f>
        <v>0</v>
      </c>
      <c r="BD11" s="90"/>
      <c r="BE11" s="90"/>
      <c r="BF11" s="90">
        <f aca="true" t="shared" si="10" ref="BF11:BF17">BD11-BE11</f>
        <v>0</v>
      </c>
      <c r="BG11" s="90"/>
      <c r="BH11" s="90"/>
      <c r="BI11" s="90">
        <f aca="true" t="shared" si="11" ref="BI11:BI17">BG11-BH11</f>
        <v>0</v>
      </c>
      <c r="BJ11" s="90">
        <f aca="true" t="shared" si="12" ref="BJ11:BJ27">BM11+BN11+BQ11+BT11+BU11+BX11+BY11</f>
        <v>0</v>
      </c>
      <c r="BK11" s="90">
        <f aca="true" t="shared" si="13" ref="BK11:BK27">BM11+BO11+BR11+BT11+BV11+BX11+BZ11</f>
        <v>0</v>
      </c>
      <c r="BL11" s="90">
        <f aca="true" t="shared" si="14" ref="BL11:BL27">BP11+BS11+BW11+CA11</f>
        <v>0</v>
      </c>
      <c r="BM11" s="90"/>
      <c r="BN11" s="90"/>
      <c r="BO11" s="90"/>
      <c r="BP11" s="90">
        <f aca="true" t="shared" si="15" ref="BP11:BP27">BN11-BO11</f>
        <v>0</v>
      </c>
      <c r="BQ11" s="90">
        <v>0</v>
      </c>
      <c r="BR11" s="90">
        <v>0</v>
      </c>
      <c r="BS11" s="90">
        <f>BQ11-BR11</f>
        <v>0</v>
      </c>
      <c r="BT11" s="90"/>
      <c r="BU11" s="90"/>
      <c r="BV11" s="90"/>
      <c r="BW11" s="90">
        <f>BU11-BV11</f>
        <v>0</v>
      </c>
      <c r="BX11" s="90"/>
      <c r="BY11" s="90"/>
      <c r="BZ11" s="90"/>
      <c r="CA11" s="90">
        <f>BY11-BZ11</f>
        <v>0</v>
      </c>
      <c r="CB11" s="90">
        <f>CD11+CF11+CH11+CJ11+CL11</f>
        <v>2</v>
      </c>
      <c r="CC11" s="37">
        <f>CE11+CG11+CI11+CK11+CM11</f>
        <v>1</v>
      </c>
      <c r="CD11" s="37"/>
      <c r="CE11" s="37"/>
      <c r="CF11" s="91"/>
      <c r="CG11" s="91"/>
      <c r="CH11" s="91">
        <v>2</v>
      </c>
      <c r="CI11" s="91">
        <v>1</v>
      </c>
      <c r="CJ11" s="91"/>
      <c r="CK11" s="91"/>
      <c r="CL11" s="91"/>
      <c r="CM11" s="91"/>
      <c r="CN11" s="93"/>
      <c r="CO11" s="93"/>
    </row>
    <row r="12" spans="1:93" s="20" customFormat="1" ht="49.5" customHeight="1">
      <c r="A12" s="52" t="s">
        <v>128</v>
      </c>
      <c r="B12" s="53">
        <f t="shared" si="0"/>
        <v>1</v>
      </c>
      <c r="C12" s="53">
        <f aca="true" t="shared" si="16" ref="C12:D16">E12+G12+I12+K12+M12</f>
        <v>0</v>
      </c>
      <c r="D12" s="53">
        <f t="shared" si="16"/>
        <v>0</v>
      </c>
      <c r="E12" s="52"/>
      <c r="F12" s="52"/>
      <c r="G12" s="52"/>
      <c r="H12" s="52"/>
      <c r="I12" s="52"/>
      <c r="J12" s="52"/>
      <c r="K12" s="52"/>
      <c r="L12" s="52"/>
      <c r="M12" s="52"/>
      <c r="N12" s="52"/>
      <c r="O12" s="52">
        <f aca="true" t="shared" si="17" ref="O12:O27">P12+Q12+R12+S12+T12+U12+V12</f>
        <v>1</v>
      </c>
      <c r="P12" s="52"/>
      <c r="Q12" s="53"/>
      <c r="R12" s="53">
        <v>0</v>
      </c>
      <c r="S12" s="89"/>
      <c r="T12" s="89"/>
      <c r="U12" s="89">
        <v>1</v>
      </c>
      <c r="V12" s="89"/>
      <c r="W12" s="37">
        <f aca="true" t="shared" si="18" ref="W12:Y16">Z12+BJ12</f>
        <v>77.08</v>
      </c>
      <c r="X12" s="90">
        <f t="shared" si="18"/>
        <v>77.08</v>
      </c>
      <c r="Y12" s="90">
        <f t="shared" si="18"/>
        <v>0</v>
      </c>
      <c r="Z12" s="90">
        <f t="shared" si="1"/>
        <v>0</v>
      </c>
      <c r="AA12" s="37">
        <f t="shared" si="1"/>
        <v>0</v>
      </c>
      <c r="AB12" s="37">
        <f t="shared" si="1"/>
        <v>0</v>
      </c>
      <c r="AC12" s="37">
        <f t="shared" si="1"/>
        <v>0</v>
      </c>
      <c r="AD12" s="37">
        <f t="shared" si="1"/>
        <v>0</v>
      </c>
      <c r="AE12" s="37">
        <f t="shared" si="1"/>
        <v>0</v>
      </c>
      <c r="AF12" s="37"/>
      <c r="AG12" s="37"/>
      <c r="AH12" s="37">
        <f t="shared" si="2"/>
        <v>0</v>
      </c>
      <c r="AI12" s="90"/>
      <c r="AJ12" s="37"/>
      <c r="AK12" s="37">
        <f t="shared" si="3"/>
        <v>0</v>
      </c>
      <c r="AL12" s="90"/>
      <c r="AM12" s="90"/>
      <c r="AN12" s="90">
        <f t="shared" si="4"/>
        <v>0</v>
      </c>
      <c r="AO12" s="90"/>
      <c r="AP12" s="90"/>
      <c r="AQ12" s="90">
        <f t="shared" si="5"/>
        <v>0</v>
      </c>
      <c r="AR12" s="90"/>
      <c r="AS12" s="90"/>
      <c r="AT12" s="90">
        <f t="shared" si="6"/>
        <v>0</v>
      </c>
      <c r="AU12" s="90"/>
      <c r="AV12" s="90"/>
      <c r="AW12" s="90">
        <f t="shared" si="7"/>
        <v>0</v>
      </c>
      <c r="AX12" s="90"/>
      <c r="AY12" s="90"/>
      <c r="AZ12" s="90">
        <f t="shared" si="8"/>
        <v>0</v>
      </c>
      <c r="BA12" s="90"/>
      <c r="BB12" s="90"/>
      <c r="BC12" s="90">
        <f t="shared" si="9"/>
        <v>0</v>
      </c>
      <c r="BD12" s="90"/>
      <c r="BE12" s="90"/>
      <c r="BF12" s="90">
        <f t="shared" si="10"/>
        <v>0</v>
      </c>
      <c r="BG12" s="90"/>
      <c r="BH12" s="90"/>
      <c r="BI12" s="90">
        <f t="shared" si="11"/>
        <v>0</v>
      </c>
      <c r="BJ12" s="90">
        <f t="shared" si="12"/>
        <v>77.08</v>
      </c>
      <c r="BK12" s="90">
        <f t="shared" si="13"/>
        <v>77.08</v>
      </c>
      <c r="BL12" s="90">
        <f t="shared" si="14"/>
        <v>0</v>
      </c>
      <c r="BM12" s="90"/>
      <c r="BN12" s="90"/>
      <c r="BO12" s="90"/>
      <c r="BP12" s="90">
        <f t="shared" si="15"/>
        <v>0</v>
      </c>
      <c r="BQ12" s="90">
        <v>0</v>
      </c>
      <c r="BR12" s="90">
        <v>0</v>
      </c>
      <c r="BS12" s="90">
        <f aca="true" t="shared" si="19" ref="BS12:BS20">BQ12-BR12</f>
        <v>0</v>
      </c>
      <c r="BT12" s="90"/>
      <c r="BU12" s="90"/>
      <c r="BV12" s="90"/>
      <c r="BW12" s="90">
        <f aca="true" t="shared" si="20" ref="BW12:BW27">BU12-BV12</f>
        <v>0</v>
      </c>
      <c r="BX12" s="90">
        <v>77.08</v>
      </c>
      <c r="BY12" s="90"/>
      <c r="BZ12" s="90"/>
      <c r="CA12" s="90">
        <f aca="true" t="shared" si="21" ref="CA12:CA27">BY12-BZ12</f>
        <v>0</v>
      </c>
      <c r="CB12" s="90">
        <f aca="true" t="shared" si="22" ref="CB12:CC27">CD12+CF12+CH12+CJ12+CL12</f>
        <v>0</v>
      </c>
      <c r="CC12" s="37">
        <f t="shared" si="22"/>
        <v>0</v>
      </c>
      <c r="CD12" s="37"/>
      <c r="CE12" s="37"/>
      <c r="CF12" s="91"/>
      <c r="CG12" s="91"/>
      <c r="CH12" s="91"/>
      <c r="CI12" s="91"/>
      <c r="CJ12" s="91"/>
      <c r="CK12" s="91"/>
      <c r="CL12" s="91"/>
      <c r="CM12" s="91"/>
      <c r="CN12" s="93"/>
      <c r="CO12" s="93"/>
    </row>
    <row r="13" spans="1:93" s="20" customFormat="1" ht="27.75" customHeight="1">
      <c r="A13" s="52" t="s">
        <v>129</v>
      </c>
      <c r="B13" s="53">
        <f t="shared" si="0"/>
        <v>1</v>
      </c>
      <c r="C13" s="53">
        <f t="shared" si="16"/>
        <v>0</v>
      </c>
      <c r="D13" s="53">
        <f t="shared" si="16"/>
        <v>0</v>
      </c>
      <c r="E13" s="52"/>
      <c r="F13" s="52"/>
      <c r="G13" s="52"/>
      <c r="H13" s="52"/>
      <c r="I13" s="52"/>
      <c r="J13" s="52"/>
      <c r="K13" s="52"/>
      <c r="L13" s="52"/>
      <c r="M13" s="52"/>
      <c r="N13" s="52"/>
      <c r="O13" s="52">
        <f t="shared" si="17"/>
        <v>1</v>
      </c>
      <c r="P13" s="52">
        <v>1</v>
      </c>
      <c r="Q13" s="53"/>
      <c r="R13" s="53">
        <v>0</v>
      </c>
      <c r="S13" s="89"/>
      <c r="T13" s="89"/>
      <c r="U13" s="89"/>
      <c r="V13" s="89"/>
      <c r="W13" s="37">
        <f t="shared" si="18"/>
        <v>6.34</v>
      </c>
      <c r="X13" s="90">
        <f t="shared" si="18"/>
        <v>6.34</v>
      </c>
      <c r="Y13" s="90">
        <f t="shared" si="18"/>
        <v>0</v>
      </c>
      <c r="Z13" s="90">
        <f t="shared" si="1"/>
        <v>0</v>
      </c>
      <c r="AA13" s="37">
        <f t="shared" si="1"/>
        <v>0</v>
      </c>
      <c r="AB13" s="37">
        <f t="shared" si="1"/>
        <v>0</v>
      </c>
      <c r="AC13" s="37">
        <f t="shared" si="1"/>
        <v>0</v>
      </c>
      <c r="AD13" s="37">
        <f t="shared" si="1"/>
        <v>0</v>
      </c>
      <c r="AE13" s="37">
        <f t="shared" si="1"/>
        <v>0</v>
      </c>
      <c r="AF13" s="37"/>
      <c r="AG13" s="37"/>
      <c r="AH13" s="37">
        <f t="shared" si="2"/>
        <v>0</v>
      </c>
      <c r="AI13" s="90"/>
      <c r="AJ13" s="37"/>
      <c r="AK13" s="37">
        <f t="shared" si="3"/>
        <v>0</v>
      </c>
      <c r="AL13" s="90"/>
      <c r="AM13" s="90"/>
      <c r="AN13" s="90">
        <f t="shared" si="4"/>
        <v>0</v>
      </c>
      <c r="AO13" s="90"/>
      <c r="AP13" s="90"/>
      <c r="AQ13" s="90">
        <f t="shared" si="5"/>
        <v>0</v>
      </c>
      <c r="AR13" s="90"/>
      <c r="AS13" s="90"/>
      <c r="AT13" s="90">
        <f t="shared" si="6"/>
        <v>0</v>
      </c>
      <c r="AU13" s="90"/>
      <c r="AV13" s="90"/>
      <c r="AW13" s="90">
        <f t="shared" si="7"/>
        <v>0</v>
      </c>
      <c r="AX13" s="90"/>
      <c r="AY13" s="90"/>
      <c r="AZ13" s="90">
        <f t="shared" si="8"/>
        <v>0</v>
      </c>
      <c r="BA13" s="90"/>
      <c r="BB13" s="90"/>
      <c r="BC13" s="90">
        <f t="shared" si="9"/>
        <v>0</v>
      </c>
      <c r="BD13" s="90"/>
      <c r="BE13" s="90"/>
      <c r="BF13" s="90">
        <f t="shared" si="10"/>
        <v>0</v>
      </c>
      <c r="BG13" s="90"/>
      <c r="BH13" s="90"/>
      <c r="BI13" s="90">
        <f t="shared" si="11"/>
        <v>0</v>
      </c>
      <c r="BJ13" s="90">
        <f t="shared" si="12"/>
        <v>6.34</v>
      </c>
      <c r="BK13" s="90">
        <f t="shared" si="13"/>
        <v>6.34</v>
      </c>
      <c r="BL13" s="90">
        <f t="shared" si="14"/>
        <v>0</v>
      </c>
      <c r="BM13" s="90">
        <v>6.34</v>
      </c>
      <c r="BN13" s="90"/>
      <c r="BO13" s="90"/>
      <c r="BP13" s="90">
        <f t="shared" si="15"/>
        <v>0</v>
      </c>
      <c r="BQ13" s="90">
        <v>0</v>
      </c>
      <c r="BR13" s="90">
        <v>0</v>
      </c>
      <c r="BS13" s="90">
        <f t="shared" si="19"/>
        <v>0</v>
      </c>
      <c r="BT13" s="90"/>
      <c r="BU13" s="90"/>
      <c r="BV13" s="90"/>
      <c r="BW13" s="90">
        <f t="shared" si="20"/>
        <v>0</v>
      </c>
      <c r="BX13" s="90"/>
      <c r="BY13" s="90"/>
      <c r="BZ13" s="90"/>
      <c r="CA13" s="90">
        <f t="shared" si="21"/>
        <v>0</v>
      </c>
      <c r="CB13" s="90">
        <f t="shared" si="22"/>
        <v>0</v>
      </c>
      <c r="CC13" s="37">
        <f t="shared" si="22"/>
        <v>0</v>
      </c>
      <c r="CD13" s="37"/>
      <c r="CE13" s="37"/>
      <c r="CF13" s="91"/>
      <c r="CG13" s="91"/>
      <c r="CH13" s="91"/>
      <c r="CI13" s="91"/>
      <c r="CJ13" s="91"/>
      <c r="CK13" s="91"/>
      <c r="CL13" s="91"/>
      <c r="CM13" s="91"/>
      <c r="CN13" s="93"/>
      <c r="CO13" s="93"/>
    </row>
    <row r="14" spans="1:93" s="20" customFormat="1" ht="34.5" customHeight="1">
      <c r="A14" s="52"/>
      <c r="B14" s="53">
        <f>C14+O14</f>
        <v>11</v>
      </c>
      <c r="C14" s="53">
        <f t="shared" si="16"/>
        <v>0</v>
      </c>
      <c r="D14" s="53">
        <f t="shared" si="16"/>
        <v>0</v>
      </c>
      <c r="E14" s="52"/>
      <c r="F14" s="52"/>
      <c r="G14" s="52"/>
      <c r="H14" s="52"/>
      <c r="I14" s="52"/>
      <c r="J14" s="52"/>
      <c r="K14" s="52"/>
      <c r="L14" s="52"/>
      <c r="M14" s="52"/>
      <c r="N14" s="52"/>
      <c r="O14" s="52">
        <f t="shared" si="17"/>
        <v>11</v>
      </c>
      <c r="P14" s="52">
        <v>11</v>
      </c>
      <c r="Q14" s="53"/>
      <c r="R14" s="53">
        <v>0</v>
      </c>
      <c r="S14" s="89"/>
      <c r="T14" s="89"/>
      <c r="U14" s="89"/>
      <c r="V14" s="89"/>
      <c r="W14" s="37">
        <f t="shared" si="18"/>
        <v>12560.63</v>
      </c>
      <c r="X14" s="90">
        <f t="shared" si="18"/>
        <v>12560.63</v>
      </c>
      <c r="Y14" s="90">
        <f t="shared" si="18"/>
        <v>0</v>
      </c>
      <c r="Z14" s="90">
        <f t="shared" si="1"/>
        <v>0</v>
      </c>
      <c r="AA14" s="37">
        <f t="shared" si="1"/>
        <v>0</v>
      </c>
      <c r="AB14" s="37">
        <f t="shared" si="1"/>
        <v>0</v>
      </c>
      <c r="AC14" s="37">
        <f t="shared" si="1"/>
        <v>0</v>
      </c>
      <c r="AD14" s="37">
        <f t="shared" si="1"/>
        <v>0</v>
      </c>
      <c r="AE14" s="37">
        <f t="shared" si="1"/>
        <v>0</v>
      </c>
      <c r="AF14" s="37"/>
      <c r="AG14" s="37"/>
      <c r="AH14" s="37">
        <f t="shared" si="2"/>
        <v>0</v>
      </c>
      <c r="AI14" s="90"/>
      <c r="AJ14" s="37"/>
      <c r="AK14" s="37">
        <f t="shared" si="3"/>
        <v>0</v>
      </c>
      <c r="AL14" s="90"/>
      <c r="AM14" s="90"/>
      <c r="AN14" s="90">
        <f t="shared" si="4"/>
        <v>0</v>
      </c>
      <c r="AO14" s="90"/>
      <c r="AP14" s="90"/>
      <c r="AQ14" s="90">
        <f t="shared" si="5"/>
        <v>0</v>
      </c>
      <c r="AR14" s="90"/>
      <c r="AS14" s="90"/>
      <c r="AT14" s="90">
        <f t="shared" si="6"/>
        <v>0</v>
      </c>
      <c r="AU14" s="90"/>
      <c r="AV14" s="90"/>
      <c r="AW14" s="90">
        <f t="shared" si="7"/>
        <v>0</v>
      </c>
      <c r="AX14" s="90"/>
      <c r="AY14" s="90"/>
      <c r="AZ14" s="90">
        <f t="shared" si="8"/>
        <v>0</v>
      </c>
      <c r="BA14" s="90"/>
      <c r="BB14" s="90"/>
      <c r="BC14" s="90">
        <f t="shared" si="9"/>
        <v>0</v>
      </c>
      <c r="BD14" s="90"/>
      <c r="BE14" s="90"/>
      <c r="BF14" s="90">
        <f t="shared" si="10"/>
        <v>0</v>
      </c>
      <c r="BG14" s="90"/>
      <c r="BH14" s="90"/>
      <c r="BI14" s="90">
        <f t="shared" si="11"/>
        <v>0</v>
      </c>
      <c r="BJ14" s="90">
        <f t="shared" si="12"/>
        <v>12560.63</v>
      </c>
      <c r="BK14" s="90">
        <f t="shared" si="13"/>
        <v>12560.63</v>
      </c>
      <c r="BL14" s="90">
        <f t="shared" si="14"/>
        <v>0</v>
      </c>
      <c r="BM14" s="90">
        <v>12560.63</v>
      </c>
      <c r="BN14" s="90"/>
      <c r="BO14" s="90"/>
      <c r="BP14" s="90">
        <f t="shared" si="15"/>
        <v>0</v>
      </c>
      <c r="BQ14" s="90">
        <v>0</v>
      </c>
      <c r="BR14" s="90">
        <v>0</v>
      </c>
      <c r="BS14" s="90">
        <f t="shared" si="19"/>
        <v>0</v>
      </c>
      <c r="BT14" s="90"/>
      <c r="BU14" s="90"/>
      <c r="BV14" s="90"/>
      <c r="BW14" s="90">
        <f t="shared" si="20"/>
        <v>0</v>
      </c>
      <c r="BX14" s="90"/>
      <c r="BY14" s="90"/>
      <c r="BZ14" s="90"/>
      <c r="CA14" s="90">
        <f t="shared" si="21"/>
        <v>0</v>
      </c>
      <c r="CB14" s="90">
        <f t="shared" si="22"/>
        <v>0</v>
      </c>
      <c r="CC14" s="37">
        <f t="shared" si="22"/>
        <v>0</v>
      </c>
      <c r="CD14" s="37"/>
      <c r="CE14" s="37"/>
      <c r="CF14" s="91"/>
      <c r="CG14" s="91"/>
      <c r="CH14" s="91"/>
      <c r="CI14" s="91"/>
      <c r="CJ14" s="91"/>
      <c r="CK14" s="91"/>
      <c r="CL14" s="91"/>
      <c r="CM14" s="91"/>
      <c r="CN14" s="93"/>
      <c r="CO14" s="93"/>
    </row>
    <row r="15" spans="1:93" s="20" customFormat="1" ht="50.25" customHeight="1">
      <c r="A15" s="52"/>
      <c r="B15" s="53">
        <f t="shared" si="0"/>
        <v>224</v>
      </c>
      <c r="C15" s="53">
        <f t="shared" si="16"/>
        <v>0</v>
      </c>
      <c r="D15" s="53">
        <f t="shared" si="16"/>
        <v>0</v>
      </c>
      <c r="E15" s="52"/>
      <c r="F15" s="52"/>
      <c r="G15" s="52"/>
      <c r="H15" s="52"/>
      <c r="I15" s="52"/>
      <c r="J15" s="52"/>
      <c r="K15" s="52"/>
      <c r="L15" s="52"/>
      <c r="M15" s="52"/>
      <c r="N15" s="52"/>
      <c r="O15" s="52">
        <f t="shared" si="17"/>
        <v>224</v>
      </c>
      <c r="P15" s="52"/>
      <c r="Q15" s="53">
        <v>224</v>
      </c>
      <c r="R15" s="53">
        <v>0</v>
      </c>
      <c r="S15" s="89"/>
      <c r="T15" s="89"/>
      <c r="U15" s="89"/>
      <c r="V15" s="89"/>
      <c r="W15" s="37">
        <f t="shared" si="18"/>
        <v>6428.5</v>
      </c>
      <c r="X15" s="90">
        <f t="shared" si="18"/>
        <v>5350.35</v>
      </c>
      <c r="Y15" s="90">
        <f t="shared" si="18"/>
        <v>1078.1499999999996</v>
      </c>
      <c r="Z15" s="90">
        <f t="shared" si="1"/>
        <v>0</v>
      </c>
      <c r="AA15" s="37">
        <f t="shared" si="1"/>
        <v>0</v>
      </c>
      <c r="AB15" s="37">
        <f t="shared" si="1"/>
        <v>0</v>
      </c>
      <c r="AC15" s="37">
        <f t="shared" si="1"/>
        <v>0</v>
      </c>
      <c r="AD15" s="37">
        <f t="shared" si="1"/>
        <v>0</v>
      </c>
      <c r="AE15" s="37">
        <f t="shared" si="1"/>
        <v>0</v>
      </c>
      <c r="AF15" s="37"/>
      <c r="AG15" s="37"/>
      <c r="AH15" s="37">
        <f t="shared" si="2"/>
        <v>0</v>
      </c>
      <c r="AI15" s="90"/>
      <c r="AJ15" s="37"/>
      <c r="AK15" s="37">
        <f t="shared" si="3"/>
        <v>0</v>
      </c>
      <c r="AL15" s="90"/>
      <c r="AM15" s="90"/>
      <c r="AN15" s="90">
        <f t="shared" si="4"/>
        <v>0</v>
      </c>
      <c r="AO15" s="90"/>
      <c r="AP15" s="90"/>
      <c r="AQ15" s="90">
        <f t="shared" si="5"/>
        <v>0</v>
      </c>
      <c r="AR15" s="90"/>
      <c r="AS15" s="90"/>
      <c r="AT15" s="90">
        <f t="shared" si="6"/>
        <v>0</v>
      </c>
      <c r="AU15" s="90"/>
      <c r="AV15" s="90"/>
      <c r="AW15" s="90">
        <f t="shared" si="7"/>
        <v>0</v>
      </c>
      <c r="AX15" s="90"/>
      <c r="AY15" s="90"/>
      <c r="AZ15" s="90">
        <f t="shared" si="8"/>
        <v>0</v>
      </c>
      <c r="BA15" s="90"/>
      <c r="BB15" s="90"/>
      <c r="BC15" s="90">
        <f t="shared" si="9"/>
        <v>0</v>
      </c>
      <c r="BD15" s="90"/>
      <c r="BE15" s="90"/>
      <c r="BF15" s="90">
        <f t="shared" si="10"/>
        <v>0</v>
      </c>
      <c r="BG15" s="90"/>
      <c r="BH15" s="90"/>
      <c r="BI15" s="90">
        <f t="shared" si="11"/>
        <v>0</v>
      </c>
      <c r="BJ15" s="90">
        <f t="shared" si="12"/>
        <v>6428.5</v>
      </c>
      <c r="BK15" s="90">
        <f t="shared" si="13"/>
        <v>5350.35</v>
      </c>
      <c r="BL15" s="90">
        <f t="shared" si="14"/>
        <v>1078.1499999999996</v>
      </c>
      <c r="BM15" s="90"/>
      <c r="BN15" s="90">
        <v>5011.5</v>
      </c>
      <c r="BO15" s="90">
        <v>4254.35</v>
      </c>
      <c r="BP15" s="90">
        <f t="shared" si="15"/>
        <v>757.1499999999996</v>
      </c>
      <c r="BQ15" s="90">
        <v>1417</v>
      </c>
      <c r="BR15" s="90">
        <v>1096</v>
      </c>
      <c r="BS15" s="90">
        <f t="shared" si="19"/>
        <v>321</v>
      </c>
      <c r="BT15" s="90"/>
      <c r="BU15" s="90"/>
      <c r="BV15" s="90"/>
      <c r="BW15" s="90">
        <f t="shared" si="20"/>
        <v>0</v>
      </c>
      <c r="BX15" s="90"/>
      <c r="BY15" s="90"/>
      <c r="BZ15" s="90"/>
      <c r="CA15" s="90">
        <f t="shared" si="21"/>
        <v>0</v>
      </c>
      <c r="CB15" s="90">
        <f t="shared" si="22"/>
        <v>0</v>
      </c>
      <c r="CC15" s="37">
        <f t="shared" si="22"/>
        <v>0</v>
      </c>
      <c r="CD15" s="37"/>
      <c r="CE15" s="37"/>
      <c r="CF15" s="91"/>
      <c r="CG15" s="91"/>
      <c r="CH15" s="91"/>
      <c r="CI15" s="91"/>
      <c r="CJ15" s="91"/>
      <c r="CK15" s="91"/>
      <c r="CL15" s="91"/>
      <c r="CM15" s="91"/>
      <c r="CN15" s="93"/>
      <c r="CO15" s="93"/>
    </row>
    <row r="16" spans="1:93" s="20" customFormat="1" ht="62.25" customHeight="1">
      <c r="A16" s="52" t="s">
        <v>132</v>
      </c>
      <c r="B16" s="53">
        <f t="shared" si="0"/>
        <v>35</v>
      </c>
      <c r="C16" s="53">
        <f t="shared" si="16"/>
        <v>0</v>
      </c>
      <c r="D16" s="53">
        <f t="shared" si="16"/>
        <v>0</v>
      </c>
      <c r="E16" s="52"/>
      <c r="F16" s="52"/>
      <c r="G16" s="52"/>
      <c r="H16" s="52"/>
      <c r="I16" s="52"/>
      <c r="J16" s="52"/>
      <c r="K16" s="52"/>
      <c r="L16" s="52"/>
      <c r="M16" s="52"/>
      <c r="N16" s="52"/>
      <c r="O16" s="52">
        <f t="shared" si="17"/>
        <v>35</v>
      </c>
      <c r="P16" s="52"/>
      <c r="Q16" s="53">
        <v>35</v>
      </c>
      <c r="R16" s="53">
        <v>0</v>
      </c>
      <c r="S16" s="89"/>
      <c r="T16" s="89"/>
      <c r="U16" s="89"/>
      <c r="V16" s="89"/>
      <c r="W16" s="37">
        <f t="shared" si="18"/>
        <v>1260.24</v>
      </c>
      <c r="X16" s="90">
        <f t="shared" si="18"/>
        <v>1110.98</v>
      </c>
      <c r="Y16" s="90">
        <f t="shared" si="18"/>
        <v>149.26</v>
      </c>
      <c r="Z16" s="90">
        <f t="shared" si="1"/>
        <v>0</v>
      </c>
      <c r="AA16" s="37">
        <f t="shared" si="1"/>
        <v>0</v>
      </c>
      <c r="AB16" s="37">
        <f t="shared" si="1"/>
        <v>0</v>
      </c>
      <c r="AC16" s="37">
        <f t="shared" si="1"/>
        <v>0</v>
      </c>
      <c r="AD16" s="37">
        <f t="shared" si="1"/>
        <v>0</v>
      </c>
      <c r="AE16" s="37">
        <f t="shared" si="1"/>
        <v>0</v>
      </c>
      <c r="AF16" s="37"/>
      <c r="AG16" s="37"/>
      <c r="AH16" s="37">
        <f t="shared" si="2"/>
        <v>0</v>
      </c>
      <c r="AI16" s="90"/>
      <c r="AJ16" s="37"/>
      <c r="AK16" s="37">
        <f t="shared" si="3"/>
        <v>0</v>
      </c>
      <c r="AL16" s="90"/>
      <c r="AM16" s="90"/>
      <c r="AN16" s="90">
        <f t="shared" si="4"/>
        <v>0</v>
      </c>
      <c r="AO16" s="90"/>
      <c r="AP16" s="90"/>
      <c r="AQ16" s="90">
        <f t="shared" si="5"/>
        <v>0</v>
      </c>
      <c r="AR16" s="90"/>
      <c r="AS16" s="90"/>
      <c r="AT16" s="90">
        <f t="shared" si="6"/>
        <v>0</v>
      </c>
      <c r="AU16" s="90"/>
      <c r="AV16" s="90"/>
      <c r="AW16" s="90">
        <f t="shared" si="7"/>
        <v>0</v>
      </c>
      <c r="AX16" s="90"/>
      <c r="AY16" s="90"/>
      <c r="AZ16" s="90">
        <f t="shared" si="8"/>
        <v>0</v>
      </c>
      <c r="BA16" s="90"/>
      <c r="BB16" s="90"/>
      <c r="BC16" s="90">
        <f t="shared" si="9"/>
        <v>0</v>
      </c>
      <c r="BD16" s="90"/>
      <c r="BE16" s="90"/>
      <c r="BF16" s="90">
        <f t="shared" si="10"/>
        <v>0</v>
      </c>
      <c r="BG16" s="90"/>
      <c r="BH16" s="90"/>
      <c r="BI16" s="90">
        <f t="shared" si="11"/>
        <v>0</v>
      </c>
      <c r="BJ16" s="90">
        <f t="shared" si="12"/>
        <v>1260.24</v>
      </c>
      <c r="BK16" s="90">
        <f t="shared" si="13"/>
        <v>1110.98</v>
      </c>
      <c r="BL16" s="90">
        <f t="shared" si="14"/>
        <v>149.26</v>
      </c>
      <c r="BM16" s="90"/>
      <c r="BN16" s="90">
        <v>1260.24</v>
      </c>
      <c r="BO16" s="90">
        <v>1110.98</v>
      </c>
      <c r="BP16" s="90">
        <f t="shared" si="15"/>
        <v>149.26</v>
      </c>
      <c r="BQ16" s="90"/>
      <c r="BR16" s="90"/>
      <c r="BS16" s="90">
        <f t="shared" si="19"/>
        <v>0</v>
      </c>
      <c r="BT16" s="90"/>
      <c r="BU16" s="90"/>
      <c r="BV16" s="90"/>
      <c r="BW16" s="90">
        <f t="shared" si="20"/>
        <v>0</v>
      </c>
      <c r="BX16" s="90"/>
      <c r="BY16" s="90"/>
      <c r="BZ16" s="90"/>
      <c r="CA16" s="90">
        <f t="shared" si="21"/>
        <v>0</v>
      </c>
      <c r="CB16" s="90">
        <f t="shared" si="22"/>
        <v>0</v>
      </c>
      <c r="CC16" s="37">
        <f t="shared" si="22"/>
        <v>0</v>
      </c>
      <c r="CD16" s="37"/>
      <c r="CE16" s="37"/>
      <c r="CF16" s="91"/>
      <c r="CG16" s="91"/>
      <c r="CH16" s="91"/>
      <c r="CI16" s="91"/>
      <c r="CJ16" s="91"/>
      <c r="CK16" s="91"/>
      <c r="CL16" s="91"/>
      <c r="CM16" s="91"/>
      <c r="CN16" s="93"/>
      <c r="CO16" s="93"/>
    </row>
    <row r="17" spans="1:93" s="20" customFormat="1" ht="71.25" customHeight="1">
      <c r="A17" s="52" t="s">
        <v>141</v>
      </c>
      <c r="B17" s="53">
        <f t="shared" si="0"/>
        <v>1</v>
      </c>
      <c r="C17" s="53">
        <f aca="true" t="shared" si="23" ref="C17:D27">E17+G17+I17+K17+M17</f>
        <v>1</v>
      </c>
      <c r="D17" s="53">
        <f t="shared" si="23"/>
        <v>0</v>
      </c>
      <c r="E17" s="52"/>
      <c r="F17" s="52"/>
      <c r="G17" s="52"/>
      <c r="H17" s="52"/>
      <c r="I17" s="52">
        <v>1</v>
      </c>
      <c r="J17" s="52"/>
      <c r="K17" s="52"/>
      <c r="L17" s="52"/>
      <c r="M17" s="52"/>
      <c r="N17" s="52"/>
      <c r="O17" s="52">
        <f t="shared" si="17"/>
        <v>0</v>
      </c>
      <c r="P17" s="52"/>
      <c r="Q17" s="53"/>
      <c r="R17" s="53">
        <v>0</v>
      </c>
      <c r="S17" s="89"/>
      <c r="T17" s="89"/>
      <c r="U17" s="89"/>
      <c r="V17" s="89"/>
      <c r="W17" s="37">
        <f>Z17+BJ17</f>
        <v>290.02</v>
      </c>
      <c r="X17" s="90">
        <f>AA17+BK17</f>
        <v>120.5</v>
      </c>
      <c r="Y17" s="90">
        <f>AB17+BL17</f>
        <v>169.51999999999998</v>
      </c>
      <c r="Z17" s="90">
        <f t="shared" si="1"/>
        <v>290.02</v>
      </c>
      <c r="AA17" s="37">
        <f t="shared" si="1"/>
        <v>120.5</v>
      </c>
      <c r="AB17" s="37">
        <f t="shared" si="1"/>
        <v>169.51999999999998</v>
      </c>
      <c r="AC17" s="37">
        <f t="shared" si="1"/>
        <v>0</v>
      </c>
      <c r="AD17" s="37">
        <f t="shared" si="1"/>
        <v>0</v>
      </c>
      <c r="AE17" s="37">
        <f t="shared" si="1"/>
        <v>0</v>
      </c>
      <c r="AF17" s="37"/>
      <c r="AG17" s="37"/>
      <c r="AH17" s="37">
        <f t="shared" si="2"/>
        <v>0</v>
      </c>
      <c r="AI17" s="90"/>
      <c r="AJ17" s="37"/>
      <c r="AK17" s="37">
        <f t="shared" si="3"/>
        <v>0</v>
      </c>
      <c r="AL17" s="90"/>
      <c r="AM17" s="90"/>
      <c r="AN17" s="90">
        <f t="shared" si="4"/>
        <v>0</v>
      </c>
      <c r="AO17" s="90"/>
      <c r="AP17" s="90"/>
      <c r="AQ17" s="90">
        <f t="shared" si="5"/>
        <v>0</v>
      </c>
      <c r="AR17" s="90">
        <v>290.02</v>
      </c>
      <c r="AS17" s="90">
        <v>120.5</v>
      </c>
      <c r="AT17" s="90">
        <f t="shared" si="6"/>
        <v>169.51999999999998</v>
      </c>
      <c r="AU17" s="90"/>
      <c r="AV17" s="90"/>
      <c r="AW17" s="90">
        <f t="shared" si="7"/>
        <v>0</v>
      </c>
      <c r="AX17" s="90"/>
      <c r="AY17" s="90"/>
      <c r="AZ17" s="90">
        <f t="shared" si="8"/>
        <v>0</v>
      </c>
      <c r="BA17" s="90"/>
      <c r="BB17" s="90"/>
      <c r="BC17" s="90">
        <f t="shared" si="9"/>
        <v>0</v>
      </c>
      <c r="BD17" s="90"/>
      <c r="BE17" s="90"/>
      <c r="BF17" s="90">
        <f t="shared" si="10"/>
        <v>0</v>
      </c>
      <c r="BG17" s="90"/>
      <c r="BH17" s="90"/>
      <c r="BI17" s="90">
        <f t="shared" si="11"/>
        <v>0</v>
      </c>
      <c r="BJ17" s="90">
        <f t="shared" si="12"/>
        <v>0</v>
      </c>
      <c r="BK17" s="90">
        <f t="shared" si="13"/>
        <v>0</v>
      </c>
      <c r="BL17" s="90">
        <f t="shared" si="14"/>
        <v>0</v>
      </c>
      <c r="BM17" s="94"/>
      <c r="BN17" s="95"/>
      <c r="BO17" s="95"/>
      <c r="BP17" s="90">
        <f t="shared" si="15"/>
        <v>0</v>
      </c>
      <c r="BQ17" s="37"/>
      <c r="BR17" s="37"/>
      <c r="BS17" s="90">
        <f t="shared" si="19"/>
        <v>0</v>
      </c>
      <c r="BT17" s="37"/>
      <c r="BU17" s="37"/>
      <c r="BV17" s="37"/>
      <c r="BW17" s="90">
        <f t="shared" si="20"/>
        <v>0</v>
      </c>
      <c r="BX17" s="37"/>
      <c r="BY17" s="37"/>
      <c r="BZ17" s="37"/>
      <c r="CA17" s="90">
        <f t="shared" si="21"/>
        <v>0</v>
      </c>
      <c r="CB17" s="37">
        <f t="shared" si="22"/>
        <v>7</v>
      </c>
      <c r="CC17" s="37">
        <f>CE17+CG17+CI17+CK17+CM17</f>
        <v>5</v>
      </c>
      <c r="CD17" s="37"/>
      <c r="CE17" s="37"/>
      <c r="CF17" s="91"/>
      <c r="CG17" s="91"/>
      <c r="CH17" s="91">
        <v>7</v>
      </c>
      <c r="CI17" s="91">
        <v>5</v>
      </c>
      <c r="CJ17" s="91"/>
      <c r="CK17" s="91"/>
      <c r="CL17" s="91"/>
      <c r="CM17" s="91"/>
      <c r="CN17" s="93"/>
      <c r="CO17" s="93"/>
    </row>
    <row r="18" spans="1:93" s="20" customFormat="1" ht="57" customHeight="1">
      <c r="A18" s="52" t="s">
        <v>141</v>
      </c>
      <c r="B18" s="53">
        <f t="shared" si="0"/>
        <v>1</v>
      </c>
      <c r="C18" s="53">
        <f t="shared" si="23"/>
        <v>1</v>
      </c>
      <c r="D18" s="53">
        <f t="shared" si="23"/>
        <v>0</v>
      </c>
      <c r="E18" s="52"/>
      <c r="F18" s="52"/>
      <c r="G18" s="52"/>
      <c r="H18" s="52"/>
      <c r="I18" s="52">
        <v>1</v>
      </c>
      <c r="J18" s="52"/>
      <c r="K18" s="52"/>
      <c r="L18" s="52"/>
      <c r="M18" s="52"/>
      <c r="N18" s="52"/>
      <c r="O18" s="52">
        <f t="shared" si="17"/>
        <v>0</v>
      </c>
      <c r="P18" s="52"/>
      <c r="Q18" s="53"/>
      <c r="R18" s="53">
        <v>0</v>
      </c>
      <c r="S18" s="89"/>
      <c r="T18" s="89"/>
      <c r="U18" s="89"/>
      <c r="V18" s="89"/>
      <c r="W18" s="37">
        <f aca="true" t="shared" si="24" ref="W18:W27">Z18+BJ18</f>
        <v>70.2</v>
      </c>
      <c r="X18" s="90">
        <f aca="true" t="shared" si="25" ref="X18:X27">AA18+BK18</f>
        <v>34.3</v>
      </c>
      <c r="Y18" s="90">
        <f aca="true" t="shared" si="26" ref="Y18:Y27">AB18+BL18</f>
        <v>35.900000000000006</v>
      </c>
      <c r="Z18" s="90">
        <f aca="true" t="shared" si="27" ref="Z18:Z27">AF18+AL18+AR18+AX18+BD18</f>
        <v>70.2</v>
      </c>
      <c r="AA18" s="37">
        <f aca="true" t="shared" si="28" ref="AA18:AA27">AG18+AM18+AS18+AY18+BE18</f>
        <v>34.3</v>
      </c>
      <c r="AB18" s="37">
        <f aca="true" t="shared" si="29" ref="AB18:AB27">AH18+AN18+AT18+AZ18+BF18</f>
        <v>35.900000000000006</v>
      </c>
      <c r="AC18" s="37">
        <f aca="true" t="shared" si="30" ref="AC18:AC27">AI18+AO18+AU18+BA18+BG18</f>
        <v>0</v>
      </c>
      <c r="AD18" s="37">
        <f aca="true" t="shared" si="31" ref="AD18:AD27">AJ18+AP18+AV18+BB18+BH18</f>
        <v>0</v>
      </c>
      <c r="AE18" s="37">
        <f aca="true" t="shared" si="32" ref="AE18:AE27">AK18+AQ18+AW18+BC18+BI18</f>
        <v>0</v>
      </c>
      <c r="AF18" s="37"/>
      <c r="AG18" s="37"/>
      <c r="AH18" s="37">
        <f aca="true" t="shared" si="33" ref="AH18:AH27">AF18-AG18</f>
        <v>0</v>
      </c>
      <c r="AI18" s="90"/>
      <c r="AJ18" s="37"/>
      <c r="AK18" s="37">
        <f aca="true" t="shared" si="34" ref="AK18:AK27">AI18-AJ18</f>
        <v>0</v>
      </c>
      <c r="AL18" s="90"/>
      <c r="AM18" s="90"/>
      <c r="AN18" s="90">
        <f aca="true" t="shared" si="35" ref="AN18:AN27">AL18-AM18</f>
        <v>0</v>
      </c>
      <c r="AO18" s="90"/>
      <c r="AP18" s="90"/>
      <c r="AQ18" s="90">
        <f aca="true" t="shared" si="36" ref="AQ18:AQ27">AO18-AP18</f>
        <v>0</v>
      </c>
      <c r="AR18" s="90">
        <v>70.2</v>
      </c>
      <c r="AS18" s="90">
        <v>34.3</v>
      </c>
      <c r="AT18" s="90">
        <f aca="true" t="shared" si="37" ref="AT18:AT27">AR18-AS18</f>
        <v>35.900000000000006</v>
      </c>
      <c r="AU18" s="90"/>
      <c r="AV18" s="90"/>
      <c r="AW18" s="90">
        <f aca="true" t="shared" si="38" ref="AW18:AW27">AU18-AV18</f>
        <v>0</v>
      </c>
      <c r="AX18" s="90"/>
      <c r="AY18" s="90"/>
      <c r="AZ18" s="90">
        <f aca="true" t="shared" si="39" ref="AZ18:AZ27">AX18-AY18</f>
        <v>0</v>
      </c>
      <c r="BA18" s="90"/>
      <c r="BB18" s="90"/>
      <c r="BC18" s="90">
        <f aca="true" t="shared" si="40" ref="BC18:BC27">BA18-BB18</f>
        <v>0</v>
      </c>
      <c r="BD18" s="90"/>
      <c r="BE18" s="90"/>
      <c r="BF18" s="90">
        <f aca="true" t="shared" si="41" ref="BF18:BF27">BD18-BE18</f>
        <v>0</v>
      </c>
      <c r="BG18" s="90"/>
      <c r="BH18" s="90"/>
      <c r="BI18" s="90">
        <f aca="true" t="shared" si="42" ref="BI18:BI27">BG18-BH18</f>
        <v>0</v>
      </c>
      <c r="BJ18" s="90">
        <f t="shared" si="12"/>
        <v>0</v>
      </c>
      <c r="BK18" s="90">
        <f t="shared" si="13"/>
        <v>0</v>
      </c>
      <c r="BL18" s="90">
        <f t="shared" si="14"/>
        <v>0</v>
      </c>
      <c r="BM18" s="90"/>
      <c r="BN18" s="90"/>
      <c r="BO18" s="90"/>
      <c r="BP18" s="90">
        <f t="shared" si="15"/>
        <v>0</v>
      </c>
      <c r="BQ18" s="90"/>
      <c r="BR18" s="90"/>
      <c r="BS18" s="90">
        <f t="shared" si="19"/>
        <v>0</v>
      </c>
      <c r="BT18" s="90"/>
      <c r="BU18" s="90"/>
      <c r="BV18" s="90"/>
      <c r="BW18" s="90">
        <f t="shared" si="20"/>
        <v>0</v>
      </c>
      <c r="BX18" s="90"/>
      <c r="BY18" s="90"/>
      <c r="BZ18" s="90"/>
      <c r="CA18" s="90">
        <f t="shared" si="21"/>
        <v>0</v>
      </c>
      <c r="CB18" s="37">
        <f t="shared" si="22"/>
        <v>5</v>
      </c>
      <c r="CC18" s="37">
        <f>CE18+CG18+CI18+CK18+CM18</f>
        <v>5</v>
      </c>
      <c r="CD18" s="37"/>
      <c r="CE18" s="37"/>
      <c r="CF18" s="91"/>
      <c r="CG18" s="91"/>
      <c r="CH18" s="91">
        <v>5</v>
      </c>
      <c r="CI18" s="91">
        <v>5</v>
      </c>
      <c r="CJ18" s="91"/>
      <c r="CK18" s="91"/>
      <c r="CL18" s="91"/>
      <c r="CM18" s="91"/>
      <c r="CN18" s="93"/>
      <c r="CO18" s="93"/>
    </row>
    <row r="19" spans="1:93" s="20" customFormat="1" ht="71.25" customHeight="1">
      <c r="A19" s="52" t="s">
        <v>142</v>
      </c>
      <c r="B19" s="53">
        <f t="shared" si="0"/>
        <v>1</v>
      </c>
      <c r="C19" s="53">
        <f t="shared" si="23"/>
        <v>1</v>
      </c>
      <c r="D19" s="53">
        <f t="shared" si="23"/>
        <v>0</v>
      </c>
      <c r="E19" s="52"/>
      <c r="F19" s="52"/>
      <c r="G19" s="52"/>
      <c r="H19" s="52"/>
      <c r="I19" s="52">
        <v>1</v>
      </c>
      <c r="J19" s="52"/>
      <c r="K19" s="52"/>
      <c r="L19" s="52"/>
      <c r="M19" s="52"/>
      <c r="N19" s="52"/>
      <c r="O19" s="52">
        <f t="shared" si="17"/>
        <v>0</v>
      </c>
      <c r="P19" s="52"/>
      <c r="Q19" s="53"/>
      <c r="R19" s="53">
        <v>0</v>
      </c>
      <c r="S19" s="89"/>
      <c r="T19" s="89"/>
      <c r="U19" s="89"/>
      <c r="V19" s="89"/>
      <c r="W19" s="37">
        <f t="shared" si="24"/>
        <v>117.5</v>
      </c>
      <c r="X19" s="90">
        <f t="shared" si="25"/>
        <v>79.41</v>
      </c>
      <c r="Y19" s="90">
        <f t="shared" si="26"/>
        <v>38.09</v>
      </c>
      <c r="Z19" s="90">
        <f t="shared" si="27"/>
        <v>117.5</v>
      </c>
      <c r="AA19" s="37">
        <f t="shared" si="28"/>
        <v>79.41</v>
      </c>
      <c r="AB19" s="37">
        <f t="shared" si="29"/>
        <v>38.09</v>
      </c>
      <c r="AC19" s="37">
        <f t="shared" si="30"/>
        <v>0</v>
      </c>
      <c r="AD19" s="37">
        <f t="shared" si="31"/>
        <v>0</v>
      </c>
      <c r="AE19" s="37">
        <f t="shared" si="32"/>
        <v>0</v>
      </c>
      <c r="AF19" s="37"/>
      <c r="AG19" s="37"/>
      <c r="AH19" s="37">
        <f t="shared" si="33"/>
        <v>0</v>
      </c>
      <c r="AI19" s="90"/>
      <c r="AJ19" s="37"/>
      <c r="AK19" s="37">
        <f t="shared" si="34"/>
        <v>0</v>
      </c>
      <c r="AL19" s="90"/>
      <c r="AM19" s="90"/>
      <c r="AN19" s="90">
        <f t="shared" si="35"/>
        <v>0</v>
      </c>
      <c r="AO19" s="90"/>
      <c r="AP19" s="90"/>
      <c r="AQ19" s="90">
        <f t="shared" si="36"/>
        <v>0</v>
      </c>
      <c r="AR19" s="90">
        <v>117.5</v>
      </c>
      <c r="AS19" s="90">
        <v>79.41</v>
      </c>
      <c r="AT19" s="90">
        <f t="shared" si="37"/>
        <v>38.09</v>
      </c>
      <c r="AU19" s="90"/>
      <c r="AV19" s="90"/>
      <c r="AW19" s="90">
        <f t="shared" si="38"/>
        <v>0</v>
      </c>
      <c r="AX19" s="90"/>
      <c r="AY19" s="90"/>
      <c r="AZ19" s="90">
        <f t="shared" si="39"/>
        <v>0</v>
      </c>
      <c r="BA19" s="90"/>
      <c r="BB19" s="90"/>
      <c r="BC19" s="90">
        <f t="shared" si="40"/>
        <v>0</v>
      </c>
      <c r="BD19" s="90"/>
      <c r="BE19" s="90"/>
      <c r="BF19" s="90">
        <f t="shared" si="41"/>
        <v>0</v>
      </c>
      <c r="BG19" s="90"/>
      <c r="BH19" s="90"/>
      <c r="BI19" s="90">
        <f t="shared" si="42"/>
        <v>0</v>
      </c>
      <c r="BJ19" s="90">
        <f t="shared" si="12"/>
        <v>0</v>
      </c>
      <c r="BK19" s="90">
        <f t="shared" si="13"/>
        <v>0</v>
      </c>
      <c r="BL19" s="90">
        <f t="shared" si="14"/>
        <v>0</v>
      </c>
      <c r="BM19" s="90"/>
      <c r="BN19" s="90"/>
      <c r="BO19" s="90"/>
      <c r="BP19" s="90">
        <f t="shared" si="15"/>
        <v>0</v>
      </c>
      <c r="BQ19" s="90"/>
      <c r="BR19" s="90"/>
      <c r="BS19" s="90">
        <f t="shared" si="19"/>
        <v>0</v>
      </c>
      <c r="BT19" s="90"/>
      <c r="BU19" s="90"/>
      <c r="BV19" s="90"/>
      <c r="BW19" s="90">
        <f t="shared" si="20"/>
        <v>0</v>
      </c>
      <c r="BX19" s="90"/>
      <c r="BY19" s="90"/>
      <c r="BZ19" s="90"/>
      <c r="CA19" s="90">
        <f t="shared" si="21"/>
        <v>0</v>
      </c>
      <c r="CB19" s="37">
        <f t="shared" si="22"/>
        <v>3</v>
      </c>
      <c r="CC19" s="37">
        <f>CE19+CG19+CI19+CK19+CM19</f>
        <v>3</v>
      </c>
      <c r="CD19" s="37"/>
      <c r="CE19" s="37"/>
      <c r="CF19" s="91"/>
      <c r="CG19" s="91"/>
      <c r="CH19" s="91">
        <v>3</v>
      </c>
      <c r="CI19" s="91">
        <v>3</v>
      </c>
      <c r="CJ19" s="91"/>
      <c r="CK19" s="91"/>
      <c r="CL19" s="91"/>
      <c r="CM19" s="91"/>
      <c r="CN19" s="93"/>
      <c r="CO19" s="93"/>
    </row>
    <row r="20" spans="1:93" s="20" customFormat="1" ht="39" customHeight="1">
      <c r="A20" s="52" t="s">
        <v>142</v>
      </c>
      <c r="B20" s="53">
        <f t="shared" si="0"/>
        <v>1</v>
      </c>
      <c r="C20" s="53">
        <f t="shared" si="23"/>
        <v>1</v>
      </c>
      <c r="D20" s="53">
        <f t="shared" si="23"/>
        <v>0</v>
      </c>
      <c r="E20" s="52"/>
      <c r="F20" s="52"/>
      <c r="G20" s="52"/>
      <c r="H20" s="52"/>
      <c r="I20" s="52">
        <v>1</v>
      </c>
      <c r="J20" s="52"/>
      <c r="K20" s="52"/>
      <c r="L20" s="52"/>
      <c r="M20" s="52"/>
      <c r="N20" s="52"/>
      <c r="O20" s="52">
        <f t="shared" si="17"/>
        <v>0</v>
      </c>
      <c r="P20" s="52"/>
      <c r="Q20" s="53"/>
      <c r="R20" s="53">
        <v>0</v>
      </c>
      <c r="S20" s="89"/>
      <c r="T20" s="89"/>
      <c r="U20" s="89"/>
      <c r="V20" s="89"/>
      <c r="W20" s="37">
        <f t="shared" si="24"/>
        <v>68.5</v>
      </c>
      <c r="X20" s="90">
        <f t="shared" si="25"/>
        <v>41.8</v>
      </c>
      <c r="Y20" s="90">
        <f t="shared" si="26"/>
        <v>26.700000000000003</v>
      </c>
      <c r="Z20" s="90">
        <f t="shared" si="27"/>
        <v>68.5</v>
      </c>
      <c r="AA20" s="37">
        <f t="shared" si="28"/>
        <v>41.8</v>
      </c>
      <c r="AB20" s="37">
        <f t="shared" si="29"/>
        <v>26.700000000000003</v>
      </c>
      <c r="AC20" s="37">
        <f t="shared" si="30"/>
        <v>0</v>
      </c>
      <c r="AD20" s="37">
        <f t="shared" si="31"/>
        <v>0</v>
      </c>
      <c r="AE20" s="37">
        <f t="shared" si="32"/>
        <v>0</v>
      </c>
      <c r="AF20" s="37"/>
      <c r="AG20" s="37"/>
      <c r="AH20" s="37">
        <f t="shared" si="33"/>
        <v>0</v>
      </c>
      <c r="AI20" s="90"/>
      <c r="AJ20" s="37"/>
      <c r="AK20" s="37">
        <f t="shared" si="34"/>
        <v>0</v>
      </c>
      <c r="AL20" s="90"/>
      <c r="AM20" s="90"/>
      <c r="AN20" s="90">
        <f t="shared" si="35"/>
        <v>0</v>
      </c>
      <c r="AO20" s="90"/>
      <c r="AP20" s="90"/>
      <c r="AQ20" s="90">
        <f t="shared" si="36"/>
        <v>0</v>
      </c>
      <c r="AR20" s="90">
        <v>68.5</v>
      </c>
      <c r="AS20" s="90">
        <v>41.8</v>
      </c>
      <c r="AT20" s="90">
        <f t="shared" si="37"/>
        <v>26.700000000000003</v>
      </c>
      <c r="AU20" s="90"/>
      <c r="AV20" s="90"/>
      <c r="AW20" s="90">
        <f t="shared" si="38"/>
        <v>0</v>
      </c>
      <c r="AX20" s="90"/>
      <c r="AY20" s="90"/>
      <c r="AZ20" s="90">
        <f t="shared" si="39"/>
        <v>0</v>
      </c>
      <c r="BA20" s="90"/>
      <c r="BB20" s="90"/>
      <c r="BC20" s="90">
        <f t="shared" si="40"/>
        <v>0</v>
      </c>
      <c r="BD20" s="90"/>
      <c r="BE20" s="90"/>
      <c r="BF20" s="90">
        <f t="shared" si="41"/>
        <v>0</v>
      </c>
      <c r="BG20" s="90"/>
      <c r="BH20" s="90"/>
      <c r="BI20" s="90">
        <f t="shared" si="42"/>
        <v>0</v>
      </c>
      <c r="BJ20" s="90">
        <f t="shared" si="12"/>
        <v>0</v>
      </c>
      <c r="BK20" s="90">
        <f t="shared" si="13"/>
        <v>0</v>
      </c>
      <c r="BL20" s="90">
        <f t="shared" si="14"/>
        <v>0</v>
      </c>
      <c r="BM20" s="90"/>
      <c r="BN20" s="90"/>
      <c r="BO20" s="90"/>
      <c r="BP20" s="90">
        <f t="shared" si="15"/>
        <v>0</v>
      </c>
      <c r="BQ20" s="90">
        <v>0</v>
      </c>
      <c r="BR20" s="90">
        <v>0</v>
      </c>
      <c r="BS20" s="90">
        <f t="shared" si="19"/>
        <v>0</v>
      </c>
      <c r="BT20" s="90"/>
      <c r="BU20" s="90"/>
      <c r="BV20" s="90"/>
      <c r="BW20" s="90">
        <f t="shared" si="20"/>
        <v>0</v>
      </c>
      <c r="BX20" s="90"/>
      <c r="BY20" s="90"/>
      <c r="BZ20" s="90"/>
      <c r="CA20" s="90">
        <f t="shared" si="21"/>
        <v>0</v>
      </c>
      <c r="CB20" s="90">
        <f t="shared" si="22"/>
        <v>3</v>
      </c>
      <c r="CC20" s="37">
        <f t="shared" si="22"/>
        <v>3</v>
      </c>
      <c r="CD20" s="37"/>
      <c r="CE20" s="37"/>
      <c r="CF20" s="91"/>
      <c r="CG20" s="91"/>
      <c r="CH20" s="91">
        <v>3</v>
      </c>
      <c r="CI20" s="91">
        <v>3</v>
      </c>
      <c r="CJ20" s="91"/>
      <c r="CK20" s="91"/>
      <c r="CL20" s="91"/>
      <c r="CM20" s="91"/>
      <c r="CN20" s="93"/>
      <c r="CO20" s="93"/>
    </row>
    <row r="21" spans="1:93" s="20" customFormat="1" ht="39" customHeight="1">
      <c r="A21" s="52" t="s">
        <v>142</v>
      </c>
      <c r="B21" s="53">
        <f t="shared" si="0"/>
        <v>1</v>
      </c>
      <c r="C21" s="53">
        <f t="shared" si="23"/>
        <v>1</v>
      </c>
      <c r="D21" s="53">
        <f t="shared" si="23"/>
        <v>0</v>
      </c>
      <c r="E21" s="52"/>
      <c r="F21" s="52"/>
      <c r="G21" s="52"/>
      <c r="H21" s="52"/>
      <c r="I21" s="52">
        <v>1</v>
      </c>
      <c r="J21" s="52"/>
      <c r="K21" s="52"/>
      <c r="L21" s="52"/>
      <c r="M21" s="52"/>
      <c r="N21" s="52"/>
      <c r="O21" s="52">
        <f t="shared" si="17"/>
        <v>0</v>
      </c>
      <c r="P21" s="52"/>
      <c r="Q21" s="53"/>
      <c r="R21" s="53">
        <v>0</v>
      </c>
      <c r="S21" s="89"/>
      <c r="T21" s="89"/>
      <c r="U21" s="89"/>
      <c r="V21" s="89"/>
      <c r="W21" s="37">
        <f t="shared" si="24"/>
        <v>66</v>
      </c>
      <c r="X21" s="90">
        <f t="shared" si="25"/>
        <v>40</v>
      </c>
      <c r="Y21" s="90">
        <f t="shared" si="26"/>
        <v>26</v>
      </c>
      <c r="Z21" s="90">
        <f t="shared" si="27"/>
        <v>66</v>
      </c>
      <c r="AA21" s="37">
        <f t="shared" si="28"/>
        <v>40</v>
      </c>
      <c r="AB21" s="37">
        <f t="shared" si="29"/>
        <v>26</v>
      </c>
      <c r="AC21" s="37">
        <f t="shared" si="30"/>
        <v>0</v>
      </c>
      <c r="AD21" s="37">
        <f t="shared" si="31"/>
        <v>0</v>
      </c>
      <c r="AE21" s="37">
        <f t="shared" si="32"/>
        <v>0</v>
      </c>
      <c r="AF21" s="37"/>
      <c r="AG21" s="37"/>
      <c r="AH21" s="37">
        <f t="shared" si="33"/>
        <v>0</v>
      </c>
      <c r="AI21" s="90"/>
      <c r="AJ21" s="37"/>
      <c r="AK21" s="37">
        <f t="shared" si="34"/>
        <v>0</v>
      </c>
      <c r="AL21" s="90"/>
      <c r="AM21" s="90"/>
      <c r="AN21" s="90">
        <f t="shared" si="35"/>
        <v>0</v>
      </c>
      <c r="AO21" s="90"/>
      <c r="AP21" s="90"/>
      <c r="AQ21" s="90">
        <f t="shared" si="36"/>
        <v>0</v>
      </c>
      <c r="AR21" s="90">
        <v>66</v>
      </c>
      <c r="AS21" s="90">
        <v>40</v>
      </c>
      <c r="AT21" s="90">
        <f t="shared" si="37"/>
        <v>26</v>
      </c>
      <c r="AU21" s="90"/>
      <c r="AV21" s="90"/>
      <c r="AW21" s="90">
        <f t="shared" si="38"/>
        <v>0</v>
      </c>
      <c r="AX21" s="90"/>
      <c r="AY21" s="90"/>
      <c r="AZ21" s="90">
        <f t="shared" si="39"/>
        <v>0</v>
      </c>
      <c r="BA21" s="90"/>
      <c r="BB21" s="90"/>
      <c r="BC21" s="90">
        <f t="shared" si="40"/>
        <v>0</v>
      </c>
      <c r="BD21" s="90"/>
      <c r="BE21" s="90"/>
      <c r="BF21" s="90">
        <f t="shared" si="41"/>
        <v>0</v>
      </c>
      <c r="BG21" s="90"/>
      <c r="BH21" s="90"/>
      <c r="BI21" s="90">
        <f t="shared" si="42"/>
        <v>0</v>
      </c>
      <c r="BJ21" s="90">
        <f t="shared" si="12"/>
        <v>0</v>
      </c>
      <c r="BK21" s="90">
        <f t="shared" si="13"/>
        <v>0</v>
      </c>
      <c r="BL21" s="90">
        <f t="shared" si="14"/>
        <v>0</v>
      </c>
      <c r="BM21" s="90"/>
      <c r="BN21" s="90"/>
      <c r="BO21" s="90"/>
      <c r="BP21" s="90">
        <f t="shared" si="15"/>
        <v>0</v>
      </c>
      <c r="BQ21" s="90"/>
      <c r="BR21" s="90"/>
      <c r="BS21" s="90"/>
      <c r="BT21" s="90"/>
      <c r="BU21" s="90"/>
      <c r="BV21" s="90"/>
      <c r="BW21" s="90">
        <f t="shared" si="20"/>
        <v>0</v>
      </c>
      <c r="BX21" s="90"/>
      <c r="BY21" s="90"/>
      <c r="BZ21" s="90"/>
      <c r="CA21" s="90">
        <f t="shared" si="21"/>
        <v>0</v>
      </c>
      <c r="CB21" s="90">
        <f t="shared" si="22"/>
        <v>3</v>
      </c>
      <c r="CC21" s="37">
        <f t="shared" si="22"/>
        <v>3</v>
      </c>
      <c r="CD21" s="37"/>
      <c r="CE21" s="37"/>
      <c r="CF21" s="91"/>
      <c r="CG21" s="91"/>
      <c r="CH21" s="91">
        <v>3</v>
      </c>
      <c r="CI21" s="91">
        <v>3</v>
      </c>
      <c r="CJ21" s="91"/>
      <c r="CK21" s="91"/>
      <c r="CL21" s="91"/>
      <c r="CM21" s="91"/>
      <c r="CN21" s="93"/>
      <c r="CO21" s="93"/>
    </row>
    <row r="22" spans="1:93" s="20" customFormat="1" ht="39" customHeight="1">
      <c r="A22" s="52" t="s">
        <v>142</v>
      </c>
      <c r="B22" s="53">
        <f t="shared" si="0"/>
        <v>1</v>
      </c>
      <c r="C22" s="53">
        <f t="shared" si="23"/>
        <v>1</v>
      </c>
      <c r="D22" s="53">
        <f t="shared" si="23"/>
        <v>0</v>
      </c>
      <c r="E22" s="52"/>
      <c r="F22" s="52"/>
      <c r="G22" s="52"/>
      <c r="H22" s="52"/>
      <c r="I22" s="52">
        <v>1</v>
      </c>
      <c r="J22" s="52"/>
      <c r="K22" s="52"/>
      <c r="L22" s="52"/>
      <c r="M22" s="52"/>
      <c r="N22" s="52"/>
      <c r="O22" s="52">
        <f t="shared" si="17"/>
        <v>0</v>
      </c>
      <c r="P22" s="52"/>
      <c r="Q22" s="53"/>
      <c r="R22" s="53">
        <v>0</v>
      </c>
      <c r="S22" s="89"/>
      <c r="T22" s="89"/>
      <c r="U22" s="89"/>
      <c r="V22" s="89"/>
      <c r="W22" s="37">
        <f t="shared" si="24"/>
        <v>109.5</v>
      </c>
      <c r="X22" s="90">
        <f t="shared" si="25"/>
        <v>79.45</v>
      </c>
      <c r="Y22" s="90">
        <f t="shared" si="26"/>
        <v>30.049999999999997</v>
      </c>
      <c r="Z22" s="90">
        <f t="shared" si="27"/>
        <v>109.5</v>
      </c>
      <c r="AA22" s="37">
        <f t="shared" si="28"/>
        <v>79.45</v>
      </c>
      <c r="AB22" s="37">
        <f t="shared" si="29"/>
        <v>30.049999999999997</v>
      </c>
      <c r="AC22" s="37">
        <f t="shared" si="30"/>
        <v>0</v>
      </c>
      <c r="AD22" s="37">
        <f t="shared" si="31"/>
        <v>0</v>
      </c>
      <c r="AE22" s="37">
        <f t="shared" si="32"/>
        <v>0</v>
      </c>
      <c r="AF22" s="37"/>
      <c r="AG22" s="37"/>
      <c r="AH22" s="37">
        <f t="shared" si="33"/>
        <v>0</v>
      </c>
      <c r="AI22" s="90"/>
      <c r="AJ22" s="37"/>
      <c r="AK22" s="37">
        <f t="shared" si="34"/>
        <v>0</v>
      </c>
      <c r="AL22" s="90"/>
      <c r="AM22" s="90"/>
      <c r="AN22" s="90">
        <f t="shared" si="35"/>
        <v>0</v>
      </c>
      <c r="AO22" s="90"/>
      <c r="AP22" s="90"/>
      <c r="AQ22" s="90">
        <f t="shared" si="36"/>
        <v>0</v>
      </c>
      <c r="AR22" s="90">
        <v>109.5</v>
      </c>
      <c r="AS22" s="90">
        <v>79.45</v>
      </c>
      <c r="AT22" s="90">
        <f t="shared" si="37"/>
        <v>30.049999999999997</v>
      </c>
      <c r="AU22" s="90"/>
      <c r="AV22" s="90"/>
      <c r="AW22" s="90">
        <f t="shared" si="38"/>
        <v>0</v>
      </c>
      <c r="AX22" s="90"/>
      <c r="AY22" s="90"/>
      <c r="AZ22" s="90">
        <f t="shared" si="39"/>
        <v>0</v>
      </c>
      <c r="BA22" s="90"/>
      <c r="BB22" s="90"/>
      <c r="BC22" s="90">
        <f t="shared" si="40"/>
        <v>0</v>
      </c>
      <c r="BD22" s="90"/>
      <c r="BE22" s="90"/>
      <c r="BF22" s="90">
        <f t="shared" si="41"/>
        <v>0</v>
      </c>
      <c r="BG22" s="90"/>
      <c r="BH22" s="90"/>
      <c r="BI22" s="90">
        <f t="shared" si="42"/>
        <v>0</v>
      </c>
      <c r="BJ22" s="90">
        <f t="shared" si="12"/>
        <v>0</v>
      </c>
      <c r="BK22" s="90">
        <f t="shared" si="13"/>
        <v>0</v>
      </c>
      <c r="BL22" s="90">
        <f t="shared" si="14"/>
        <v>0</v>
      </c>
      <c r="BM22" s="90"/>
      <c r="BN22" s="90"/>
      <c r="BO22" s="90"/>
      <c r="BP22" s="90">
        <f t="shared" si="15"/>
        <v>0</v>
      </c>
      <c r="BQ22" s="90"/>
      <c r="BR22" s="90"/>
      <c r="BS22" s="90"/>
      <c r="BT22" s="90"/>
      <c r="BU22" s="90"/>
      <c r="BV22" s="90"/>
      <c r="BW22" s="90">
        <f t="shared" si="20"/>
        <v>0</v>
      </c>
      <c r="BX22" s="90"/>
      <c r="BY22" s="90"/>
      <c r="BZ22" s="90"/>
      <c r="CA22" s="90">
        <f t="shared" si="21"/>
        <v>0</v>
      </c>
      <c r="CB22" s="90">
        <f t="shared" si="22"/>
        <v>3</v>
      </c>
      <c r="CC22" s="37">
        <f t="shared" si="22"/>
        <v>3</v>
      </c>
      <c r="CD22" s="37"/>
      <c r="CE22" s="37"/>
      <c r="CF22" s="91"/>
      <c r="CG22" s="91"/>
      <c r="CH22" s="91">
        <v>3</v>
      </c>
      <c r="CI22" s="91">
        <v>3</v>
      </c>
      <c r="CJ22" s="91"/>
      <c r="CK22" s="91"/>
      <c r="CL22" s="91"/>
      <c r="CM22" s="91"/>
      <c r="CN22" s="93"/>
      <c r="CO22" s="93"/>
    </row>
    <row r="23" spans="1:93" s="20" customFormat="1" ht="39" customHeight="1">
      <c r="A23" s="52" t="s">
        <v>143</v>
      </c>
      <c r="B23" s="53">
        <f>C23+T23</f>
        <v>1</v>
      </c>
      <c r="C23" s="53">
        <f t="shared" si="23"/>
        <v>0</v>
      </c>
      <c r="D23" s="53">
        <f t="shared" si="23"/>
        <v>0</v>
      </c>
      <c r="E23" s="52"/>
      <c r="F23" s="52"/>
      <c r="G23" s="52"/>
      <c r="H23" s="52"/>
      <c r="I23" s="52">
        <v>0</v>
      </c>
      <c r="J23" s="52"/>
      <c r="K23" s="52"/>
      <c r="L23" s="52"/>
      <c r="M23" s="52"/>
      <c r="N23" s="52"/>
      <c r="O23" s="52">
        <f t="shared" si="17"/>
        <v>1</v>
      </c>
      <c r="P23" s="52"/>
      <c r="Q23" s="53"/>
      <c r="R23" s="53">
        <v>0</v>
      </c>
      <c r="S23" s="89"/>
      <c r="T23" s="89">
        <v>1</v>
      </c>
      <c r="U23" s="89"/>
      <c r="V23" s="89"/>
      <c r="W23" s="37">
        <f t="shared" si="24"/>
        <v>592.18</v>
      </c>
      <c r="X23" s="90">
        <f t="shared" si="25"/>
        <v>592.18</v>
      </c>
      <c r="Y23" s="90">
        <f t="shared" si="26"/>
        <v>0</v>
      </c>
      <c r="Z23" s="90">
        <f t="shared" si="27"/>
        <v>0</v>
      </c>
      <c r="AA23" s="37">
        <f t="shared" si="28"/>
        <v>0</v>
      </c>
      <c r="AB23" s="37">
        <f t="shared" si="29"/>
        <v>0</v>
      </c>
      <c r="AC23" s="37">
        <f t="shared" si="30"/>
        <v>0</v>
      </c>
      <c r="AD23" s="37">
        <f t="shared" si="31"/>
        <v>0</v>
      </c>
      <c r="AE23" s="37">
        <f t="shared" si="32"/>
        <v>0</v>
      </c>
      <c r="AF23" s="37"/>
      <c r="AG23" s="37"/>
      <c r="AH23" s="37">
        <f t="shared" si="33"/>
        <v>0</v>
      </c>
      <c r="AI23" s="90"/>
      <c r="AJ23" s="37"/>
      <c r="AK23" s="37">
        <f t="shared" si="34"/>
        <v>0</v>
      </c>
      <c r="AL23" s="90"/>
      <c r="AM23" s="90"/>
      <c r="AN23" s="90">
        <f t="shared" si="35"/>
        <v>0</v>
      </c>
      <c r="AO23" s="90"/>
      <c r="AP23" s="90"/>
      <c r="AQ23" s="90">
        <f t="shared" si="36"/>
        <v>0</v>
      </c>
      <c r="AR23" s="90">
        <v>0</v>
      </c>
      <c r="AS23" s="90">
        <v>0</v>
      </c>
      <c r="AT23" s="90">
        <f t="shared" si="37"/>
        <v>0</v>
      </c>
      <c r="AU23" s="90"/>
      <c r="AV23" s="90"/>
      <c r="AW23" s="90">
        <f t="shared" si="38"/>
        <v>0</v>
      </c>
      <c r="AX23" s="90"/>
      <c r="AY23" s="90"/>
      <c r="AZ23" s="90">
        <f t="shared" si="39"/>
        <v>0</v>
      </c>
      <c r="BA23" s="90"/>
      <c r="BB23" s="90"/>
      <c r="BC23" s="90">
        <f t="shared" si="40"/>
        <v>0</v>
      </c>
      <c r="BD23" s="90"/>
      <c r="BE23" s="90"/>
      <c r="BF23" s="90">
        <f t="shared" si="41"/>
        <v>0</v>
      </c>
      <c r="BG23" s="90"/>
      <c r="BH23" s="90"/>
      <c r="BI23" s="90">
        <f t="shared" si="42"/>
        <v>0</v>
      </c>
      <c r="BJ23" s="90">
        <f t="shared" si="12"/>
        <v>592.18</v>
      </c>
      <c r="BK23" s="90">
        <f t="shared" si="13"/>
        <v>592.18</v>
      </c>
      <c r="BL23" s="90">
        <f t="shared" si="14"/>
        <v>0</v>
      </c>
      <c r="BM23" s="90"/>
      <c r="BN23" s="90"/>
      <c r="BO23" s="90"/>
      <c r="BP23" s="90">
        <f t="shared" si="15"/>
        <v>0</v>
      </c>
      <c r="BQ23" s="90"/>
      <c r="BR23" s="90"/>
      <c r="BS23" s="90"/>
      <c r="BT23" s="90"/>
      <c r="BU23" s="90">
        <v>592.18</v>
      </c>
      <c r="BV23" s="90">
        <v>592.18</v>
      </c>
      <c r="BW23" s="90">
        <f t="shared" si="20"/>
        <v>0</v>
      </c>
      <c r="BX23" s="90"/>
      <c r="BY23" s="90"/>
      <c r="BZ23" s="90"/>
      <c r="CA23" s="90">
        <f t="shared" si="21"/>
        <v>0</v>
      </c>
      <c r="CB23" s="90">
        <f t="shared" si="22"/>
        <v>0</v>
      </c>
      <c r="CC23" s="37">
        <f t="shared" si="22"/>
        <v>0</v>
      </c>
      <c r="CD23" s="37"/>
      <c r="CE23" s="37"/>
      <c r="CF23" s="91"/>
      <c r="CG23" s="91"/>
      <c r="CH23" s="91">
        <v>0</v>
      </c>
      <c r="CI23" s="91">
        <v>0</v>
      </c>
      <c r="CJ23" s="91"/>
      <c r="CK23" s="91"/>
      <c r="CL23" s="91"/>
      <c r="CM23" s="91"/>
      <c r="CN23" s="93"/>
      <c r="CO23" s="93"/>
    </row>
    <row r="24" spans="1:93" s="20" customFormat="1" ht="39" customHeight="1">
      <c r="A24" s="52" t="s">
        <v>144</v>
      </c>
      <c r="B24" s="53">
        <f t="shared" si="0"/>
        <v>1</v>
      </c>
      <c r="C24" s="53">
        <f t="shared" si="23"/>
        <v>1</v>
      </c>
      <c r="D24" s="53">
        <f t="shared" si="23"/>
        <v>0</v>
      </c>
      <c r="E24" s="52"/>
      <c r="F24" s="52"/>
      <c r="G24" s="52"/>
      <c r="H24" s="52"/>
      <c r="I24" s="52">
        <v>1</v>
      </c>
      <c r="J24" s="52"/>
      <c r="K24" s="52"/>
      <c r="L24" s="52"/>
      <c r="M24" s="52"/>
      <c r="N24" s="52"/>
      <c r="O24" s="52">
        <f t="shared" si="17"/>
        <v>0</v>
      </c>
      <c r="P24" s="52"/>
      <c r="Q24" s="53"/>
      <c r="R24" s="53">
        <v>0</v>
      </c>
      <c r="S24" s="89"/>
      <c r="T24" s="89"/>
      <c r="U24" s="89"/>
      <c r="V24" s="89"/>
      <c r="W24" s="37">
        <f t="shared" si="24"/>
        <v>154</v>
      </c>
      <c r="X24" s="90">
        <f t="shared" si="25"/>
        <v>24.5</v>
      </c>
      <c r="Y24" s="90">
        <f t="shared" si="26"/>
        <v>129.5</v>
      </c>
      <c r="Z24" s="90">
        <f t="shared" si="27"/>
        <v>154</v>
      </c>
      <c r="AA24" s="37">
        <f t="shared" si="28"/>
        <v>24.5</v>
      </c>
      <c r="AB24" s="37">
        <f t="shared" si="29"/>
        <v>129.5</v>
      </c>
      <c r="AC24" s="37">
        <f t="shared" si="30"/>
        <v>0</v>
      </c>
      <c r="AD24" s="37">
        <f t="shared" si="31"/>
        <v>0</v>
      </c>
      <c r="AE24" s="37">
        <f t="shared" si="32"/>
        <v>0</v>
      </c>
      <c r="AF24" s="37"/>
      <c r="AG24" s="37"/>
      <c r="AH24" s="37">
        <f t="shared" si="33"/>
        <v>0</v>
      </c>
      <c r="AI24" s="90"/>
      <c r="AJ24" s="37"/>
      <c r="AK24" s="37">
        <f t="shared" si="34"/>
        <v>0</v>
      </c>
      <c r="AL24" s="90"/>
      <c r="AM24" s="90"/>
      <c r="AN24" s="90">
        <f t="shared" si="35"/>
        <v>0</v>
      </c>
      <c r="AO24" s="90"/>
      <c r="AP24" s="90"/>
      <c r="AQ24" s="90">
        <f t="shared" si="36"/>
        <v>0</v>
      </c>
      <c r="AR24" s="90">
        <v>154</v>
      </c>
      <c r="AS24" s="90">
        <v>24.5</v>
      </c>
      <c r="AT24" s="90">
        <f t="shared" si="37"/>
        <v>129.5</v>
      </c>
      <c r="AU24" s="90"/>
      <c r="AV24" s="90"/>
      <c r="AW24" s="90">
        <f t="shared" si="38"/>
        <v>0</v>
      </c>
      <c r="AX24" s="90"/>
      <c r="AY24" s="90"/>
      <c r="AZ24" s="90">
        <f t="shared" si="39"/>
        <v>0</v>
      </c>
      <c r="BA24" s="90"/>
      <c r="BB24" s="90"/>
      <c r="BC24" s="90">
        <f t="shared" si="40"/>
        <v>0</v>
      </c>
      <c r="BD24" s="90"/>
      <c r="BE24" s="90"/>
      <c r="BF24" s="90">
        <f t="shared" si="41"/>
        <v>0</v>
      </c>
      <c r="BG24" s="90"/>
      <c r="BH24" s="90"/>
      <c r="BI24" s="90">
        <f t="shared" si="42"/>
        <v>0</v>
      </c>
      <c r="BJ24" s="90">
        <f t="shared" si="12"/>
        <v>0</v>
      </c>
      <c r="BK24" s="90">
        <f t="shared" si="13"/>
        <v>0</v>
      </c>
      <c r="BL24" s="90">
        <f t="shared" si="14"/>
        <v>0</v>
      </c>
      <c r="BM24" s="90"/>
      <c r="BN24" s="90"/>
      <c r="BO24" s="90"/>
      <c r="BP24" s="90">
        <f t="shared" si="15"/>
        <v>0</v>
      </c>
      <c r="BQ24" s="90"/>
      <c r="BR24" s="90"/>
      <c r="BS24" s="90"/>
      <c r="BT24" s="90"/>
      <c r="BU24" s="90"/>
      <c r="BV24" s="90"/>
      <c r="BW24" s="90">
        <f t="shared" si="20"/>
        <v>0</v>
      </c>
      <c r="BX24" s="90"/>
      <c r="BY24" s="90"/>
      <c r="BZ24" s="90"/>
      <c r="CA24" s="90">
        <f t="shared" si="21"/>
        <v>0</v>
      </c>
      <c r="CB24" s="90">
        <f t="shared" si="22"/>
        <v>14</v>
      </c>
      <c r="CC24" s="37">
        <f t="shared" si="22"/>
        <v>10</v>
      </c>
      <c r="CD24" s="37"/>
      <c r="CE24" s="37"/>
      <c r="CF24" s="91"/>
      <c r="CG24" s="91"/>
      <c r="CH24" s="91">
        <v>14</v>
      </c>
      <c r="CI24" s="91">
        <v>10</v>
      </c>
      <c r="CJ24" s="91"/>
      <c r="CK24" s="91"/>
      <c r="CL24" s="91"/>
      <c r="CM24" s="91"/>
      <c r="CN24" s="93"/>
      <c r="CO24" s="93"/>
    </row>
    <row r="25" spans="1:93" s="20" customFormat="1" ht="39" customHeight="1">
      <c r="A25" s="52" t="s">
        <v>145</v>
      </c>
      <c r="B25" s="53">
        <f>C25+T25</f>
        <v>1</v>
      </c>
      <c r="C25" s="53">
        <f t="shared" si="23"/>
        <v>0</v>
      </c>
      <c r="D25" s="53">
        <f t="shared" si="23"/>
        <v>0</v>
      </c>
      <c r="E25" s="52"/>
      <c r="F25" s="52"/>
      <c r="G25" s="52"/>
      <c r="H25" s="52"/>
      <c r="I25" s="52">
        <v>0</v>
      </c>
      <c r="J25" s="52"/>
      <c r="K25" s="52"/>
      <c r="L25" s="52"/>
      <c r="M25" s="52"/>
      <c r="N25" s="52"/>
      <c r="O25" s="52">
        <f t="shared" si="17"/>
        <v>1</v>
      </c>
      <c r="P25" s="52"/>
      <c r="Q25" s="53"/>
      <c r="R25" s="53">
        <v>0</v>
      </c>
      <c r="S25" s="89"/>
      <c r="T25" s="89">
        <v>1</v>
      </c>
      <c r="U25" s="89"/>
      <c r="V25" s="89"/>
      <c r="W25" s="37">
        <f t="shared" si="24"/>
        <v>125.9</v>
      </c>
      <c r="X25" s="90">
        <f t="shared" si="25"/>
        <v>125.9</v>
      </c>
      <c r="Y25" s="90">
        <f t="shared" si="26"/>
        <v>0</v>
      </c>
      <c r="Z25" s="90">
        <f t="shared" si="27"/>
        <v>0</v>
      </c>
      <c r="AA25" s="37">
        <f t="shared" si="28"/>
        <v>0</v>
      </c>
      <c r="AB25" s="37">
        <f t="shared" si="29"/>
        <v>0</v>
      </c>
      <c r="AC25" s="37">
        <f t="shared" si="30"/>
        <v>0</v>
      </c>
      <c r="AD25" s="37">
        <f t="shared" si="31"/>
        <v>0</v>
      </c>
      <c r="AE25" s="37">
        <f t="shared" si="32"/>
        <v>0</v>
      </c>
      <c r="AF25" s="37"/>
      <c r="AG25" s="37"/>
      <c r="AH25" s="37">
        <f t="shared" si="33"/>
        <v>0</v>
      </c>
      <c r="AI25" s="90"/>
      <c r="AJ25" s="37"/>
      <c r="AK25" s="37">
        <f t="shared" si="34"/>
        <v>0</v>
      </c>
      <c r="AL25" s="90"/>
      <c r="AM25" s="90"/>
      <c r="AN25" s="90">
        <f t="shared" si="35"/>
        <v>0</v>
      </c>
      <c r="AO25" s="90"/>
      <c r="AP25" s="90"/>
      <c r="AQ25" s="90">
        <f t="shared" si="36"/>
        <v>0</v>
      </c>
      <c r="AR25" s="90">
        <v>0</v>
      </c>
      <c r="AS25" s="90">
        <v>0</v>
      </c>
      <c r="AT25" s="90">
        <f t="shared" si="37"/>
        <v>0</v>
      </c>
      <c r="AU25" s="90"/>
      <c r="AV25" s="90"/>
      <c r="AW25" s="90">
        <f t="shared" si="38"/>
        <v>0</v>
      </c>
      <c r="AX25" s="90"/>
      <c r="AY25" s="90"/>
      <c r="AZ25" s="90">
        <f t="shared" si="39"/>
        <v>0</v>
      </c>
      <c r="BA25" s="90"/>
      <c r="BB25" s="90"/>
      <c r="BC25" s="90">
        <f t="shared" si="40"/>
        <v>0</v>
      </c>
      <c r="BD25" s="90"/>
      <c r="BE25" s="90"/>
      <c r="BF25" s="90">
        <f t="shared" si="41"/>
        <v>0</v>
      </c>
      <c r="BG25" s="90"/>
      <c r="BH25" s="90"/>
      <c r="BI25" s="90">
        <f t="shared" si="42"/>
        <v>0</v>
      </c>
      <c r="BJ25" s="90">
        <f t="shared" si="12"/>
        <v>125.9</v>
      </c>
      <c r="BK25" s="90">
        <f t="shared" si="13"/>
        <v>125.9</v>
      </c>
      <c r="BL25" s="90">
        <f t="shared" si="14"/>
        <v>0</v>
      </c>
      <c r="BM25" s="90"/>
      <c r="BN25" s="90"/>
      <c r="BO25" s="90"/>
      <c r="BP25" s="90">
        <f t="shared" si="15"/>
        <v>0</v>
      </c>
      <c r="BQ25" s="90"/>
      <c r="BR25" s="90"/>
      <c r="BS25" s="90"/>
      <c r="BT25" s="90"/>
      <c r="BU25" s="90">
        <v>125.9</v>
      </c>
      <c r="BV25" s="90">
        <v>125.9</v>
      </c>
      <c r="BW25" s="90">
        <f t="shared" si="20"/>
        <v>0</v>
      </c>
      <c r="BX25" s="90"/>
      <c r="BY25" s="90"/>
      <c r="BZ25" s="90"/>
      <c r="CA25" s="90">
        <f t="shared" si="21"/>
        <v>0</v>
      </c>
      <c r="CB25" s="90">
        <f t="shared" si="22"/>
        <v>0</v>
      </c>
      <c r="CC25" s="37">
        <f t="shared" si="22"/>
        <v>0</v>
      </c>
      <c r="CD25" s="37"/>
      <c r="CE25" s="37"/>
      <c r="CF25" s="91"/>
      <c r="CG25" s="91"/>
      <c r="CH25" s="91">
        <v>0</v>
      </c>
      <c r="CI25" s="91">
        <v>0</v>
      </c>
      <c r="CJ25" s="91"/>
      <c r="CK25" s="91"/>
      <c r="CL25" s="91"/>
      <c r="CM25" s="91"/>
      <c r="CN25" s="93"/>
      <c r="CO25" s="93"/>
    </row>
    <row r="26" spans="1:93" s="20" customFormat="1" ht="39" customHeight="1">
      <c r="A26" s="52" t="s">
        <v>146</v>
      </c>
      <c r="B26" s="53">
        <f>C26+T26</f>
        <v>1</v>
      </c>
      <c r="C26" s="53">
        <f t="shared" si="23"/>
        <v>0</v>
      </c>
      <c r="D26" s="53">
        <f t="shared" si="23"/>
        <v>0</v>
      </c>
      <c r="E26" s="52"/>
      <c r="F26" s="52"/>
      <c r="G26" s="52"/>
      <c r="H26" s="52"/>
      <c r="I26" s="52">
        <v>0</v>
      </c>
      <c r="J26" s="52"/>
      <c r="K26" s="52"/>
      <c r="L26" s="52"/>
      <c r="M26" s="52"/>
      <c r="N26" s="52"/>
      <c r="O26" s="52">
        <f t="shared" si="17"/>
        <v>1</v>
      </c>
      <c r="P26" s="52"/>
      <c r="Q26" s="53"/>
      <c r="R26" s="53">
        <v>0</v>
      </c>
      <c r="S26" s="89"/>
      <c r="T26" s="89">
        <v>1</v>
      </c>
      <c r="U26" s="89"/>
      <c r="V26" s="89"/>
      <c r="W26" s="37">
        <f t="shared" si="24"/>
        <v>66.06</v>
      </c>
      <c r="X26" s="90">
        <f t="shared" si="25"/>
        <v>66.06</v>
      </c>
      <c r="Y26" s="90">
        <f t="shared" si="26"/>
        <v>0</v>
      </c>
      <c r="Z26" s="90">
        <f t="shared" si="27"/>
        <v>0</v>
      </c>
      <c r="AA26" s="37">
        <f t="shared" si="28"/>
        <v>0</v>
      </c>
      <c r="AB26" s="37">
        <f t="shared" si="29"/>
        <v>0</v>
      </c>
      <c r="AC26" s="37">
        <f t="shared" si="30"/>
        <v>0</v>
      </c>
      <c r="AD26" s="37">
        <f t="shared" si="31"/>
        <v>0</v>
      </c>
      <c r="AE26" s="37">
        <f t="shared" si="32"/>
        <v>0</v>
      </c>
      <c r="AF26" s="37"/>
      <c r="AG26" s="37"/>
      <c r="AH26" s="37">
        <f t="shared" si="33"/>
        <v>0</v>
      </c>
      <c r="AI26" s="90"/>
      <c r="AJ26" s="37"/>
      <c r="AK26" s="37">
        <f t="shared" si="34"/>
        <v>0</v>
      </c>
      <c r="AL26" s="90"/>
      <c r="AM26" s="90"/>
      <c r="AN26" s="90">
        <f t="shared" si="35"/>
        <v>0</v>
      </c>
      <c r="AO26" s="90"/>
      <c r="AP26" s="90"/>
      <c r="AQ26" s="90">
        <f t="shared" si="36"/>
        <v>0</v>
      </c>
      <c r="AR26" s="90">
        <v>0</v>
      </c>
      <c r="AS26" s="90">
        <v>0</v>
      </c>
      <c r="AT26" s="90">
        <f t="shared" si="37"/>
        <v>0</v>
      </c>
      <c r="AU26" s="90"/>
      <c r="AV26" s="90"/>
      <c r="AW26" s="90">
        <f t="shared" si="38"/>
        <v>0</v>
      </c>
      <c r="AX26" s="90"/>
      <c r="AY26" s="90"/>
      <c r="AZ26" s="90">
        <f t="shared" si="39"/>
        <v>0</v>
      </c>
      <c r="BA26" s="90"/>
      <c r="BB26" s="90"/>
      <c r="BC26" s="90">
        <f t="shared" si="40"/>
        <v>0</v>
      </c>
      <c r="BD26" s="90"/>
      <c r="BE26" s="90"/>
      <c r="BF26" s="90">
        <f t="shared" si="41"/>
        <v>0</v>
      </c>
      <c r="BG26" s="90"/>
      <c r="BH26" s="90"/>
      <c r="BI26" s="90">
        <f t="shared" si="42"/>
        <v>0</v>
      </c>
      <c r="BJ26" s="90">
        <f t="shared" si="12"/>
        <v>66.06</v>
      </c>
      <c r="BK26" s="90">
        <f t="shared" si="13"/>
        <v>66.06</v>
      </c>
      <c r="BL26" s="90">
        <f t="shared" si="14"/>
        <v>0</v>
      </c>
      <c r="BM26" s="90"/>
      <c r="BN26" s="90"/>
      <c r="BO26" s="90"/>
      <c r="BP26" s="90">
        <f t="shared" si="15"/>
        <v>0</v>
      </c>
      <c r="BQ26" s="90"/>
      <c r="BR26" s="90"/>
      <c r="BS26" s="90"/>
      <c r="BT26" s="90"/>
      <c r="BU26" s="90">
        <v>66.06</v>
      </c>
      <c r="BV26" s="90">
        <v>66.06</v>
      </c>
      <c r="BW26" s="90">
        <f t="shared" si="20"/>
        <v>0</v>
      </c>
      <c r="BX26" s="90"/>
      <c r="BY26" s="90"/>
      <c r="BZ26" s="90"/>
      <c r="CA26" s="90">
        <f t="shared" si="21"/>
        <v>0</v>
      </c>
      <c r="CB26" s="90">
        <f t="shared" si="22"/>
        <v>0</v>
      </c>
      <c r="CC26" s="37">
        <f t="shared" si="22"/>
        <v>0</v>
      </c>
      <c r="CD26" s="37"/>
      <c r="CE26" s="37"/>
      <c r="CF26" s="91"/>
      <c r="CG26" s="91"/>
      <c r="CH26" s="91">
        <v>0</v>
      </c>
      <c r="CI26" s="91">
        <v>0</v>
      </c>
      <c r="CJ26" s="91"/>
      <c r="CK26" s="91"/>
      <c r="CL26" s="91"/>
      <c r="CM26" s="91"/>
      <c r="CN26" s="93"/>
      <c r="CO26" s="93"/>
    </row>
    <row r="27" spans="1:93" s="20" customFormat="1" ht="39" customHeight="1">
      <c r="A27" s="52" t="s">
        <v>147</v>
      </c>
      <c r="B27" s="53">
        <f t="shared" si="0"/>
        <v>1</v>
      </c>
      <c r="C27" s="53">
        <f t="shared" si="23"/>
        <v>1</v>
      </c>
      <c r="D27" s="53">
        <f t="shared" si="23"/>
        <v>0</v>
      </c>
      <c r="E27" s="52"/>
      <c r="F27" s="52"/>
      <c r="G27" s="52"/>
      <c r="H27" s="52"/>
      <c r="I27" s="52">
        <v>1</v>
      </c>
      <c r="J27" s="52"/>
      <c r="K27" s="52"/>
      <c r="L27" s="52"/>
      <c r="M27" s="52"/>
      <c r="N27" s="52"/>
      <c r="O27" s="52">
        <f t="shared" si="17"/>
        <v>0</v>
      </c>
      <c r="P27" s="52"/>
      <c r="Q27" s="53"/>
      <c r="R27" s="53">
        <v>0</v>
      </c>
      <c r="S27" s="89"/>
      <c r="T27" s="89"/>
      <c r="U27" s="89"/>
      <c r="V27" s="89"/>
      <c r="W27" s="37">
        <f t="shared" si="24"/>
        <v>12.67</v>
      </c>
      <c r="X27" s="90">
        <f t="shared" si="25"/>
        <v>3.72</v>
      </c>
      <c r="Y27" s="90">
        <f t="shared" si="26"/>
        <v>8.95</v>
      </c>
      <c r="Z27" s="90">
        <f t="shared" si="27"/>
        <v>12.67</v>
      </c>
      <c r="AA27" s="37">
        <f t="shared" si="28"/>
        <v>3.72</v>
      </c>
      <c r="AB27" s="37">
        <f t="shared" si="29"/>
        <v>8.95</v>
      </c>
      <c r="AC27" s="37">
        <f t="shared" si="30"/>
        <v>0</v>
      </c>
      <c r="AD27" s="37">
        <f t="shared" si="31"/>
        <v>0</v>
      </c>
      <c r="AE27" s="37">
        <f t="shared" si="32"/>
        <v>0</v>
      </c>
      <c r="AF27" s="37"/>
      <c r="AG27" s="37"/>
      <c r="AH27" s="37">
        <f t="shared" si="33"/>
        <v>0</v>
      </c>
      <c r="AI27" s="90"/>
      <c r="AJ27" s="37"/>
      <c r="AK27" s="37">
        <f t="shared" si="34"/>
        <v>0</v>
      </c>
      <c r="AL27" s="90"/>
      <c r="AM27" s="90"/>
      <c r="AN27" s="90">
        <f t="shared" si="35"/>
        <v>0</v>
      </c>
      <c r="AO27" s="90"/>
      <c r="AP27" s="90"/>
      <c r="AQ27" s="90">
        <f t="shared" si="36"/>
        <v>0</v>
      </c>
      <c r="AR27" s="90">
        <v>12.67</v>
      </c>
      <c r="AS27" s="90">
        <v>3.72</v>
      </c>
      <c r="AT27" s="90">
        <f t="shared" si="37"/>
        <v>8.95</v>
      </c>
      <c r="AU27" s="90"/>
      <c r="AV27" s="90"/>
      <c r="AW27" s="90">
        <f t="shared" si="38"/>
        <v>0</v>
      </c>
      <c r="AX27" s="90"/>
      <c r="AY27" s="90"/>
      <c r="AZ27" s="90">
        <f t="shared" si="39"/>
        <v>0</v>
      </c>
      <c r="BA27" s="90"/>
      <c r="BB27" s="90"/>
      <c r="BC27" s="90">
        <f t="shared" si="40"/>
        <v>0</v>
      </c>
      <c r="BD27" s="90"/>
      <c r="BE27" s="90"/>
      <c r="BF27" s="90">
        <f t="shared" si="41"/>
        <v>0</v>
      </c>
      <c r="BG27" s="90"/>
      <c r="BH27" s="90"/>
      <c r="BI27" s="90">
        <f t="shared" si="42"/>
        <v>0</v>
      </c>
      <c r="BJ27" s="90">
        <f t="shared" si="12"/>
        <v>0</v>
      </c>
      <c r="BK27" s="90">
        <f t="shared" si="13"/>
        <v>0</v>
      </c>
      <c r="BL27" s="90">
        <f t="shared" si="14"/>
        <v>0</v>
      </c>
      <c r="BM27" s="90"/>
      <c r="BN27" s="90"/>
      <c r="BO27" s="90"/>
      <c r="BP27" s="90">
        <f t="shared" si="15"/>
        <v>0</v>
      </c>
      <c r="BQ27" s="90"/>
      <c r="BR27" s="90"/>
      <c r="BS27" s="90"/>
      <c r="BT27" s="90"/>
      <c r="BU27" s="90"/>
      <c r="BV27" s="90"/>
      <c r="BW27" s="90">
        <f t="shared" si="20"/>
        <v>0</v>
      </c>
      <c r="BX27" s="90"/>
      <c r="BY27" s="90"/>
      <c r="BZ27" s="90"/>
      <c r="CA27" s="90">
        <f t="shared" si="21"/>
        <v>0</v>
      </c>
      <c r="CB27" s="90">
        <f t="shared" si="22"/>
        <v>4</v>
      </c>
      <c r="CC27" s="37">
        <f t="shared" si="22"/>
        <v>4</v>
      </c>
      <c r="CD27" s="37"/>
      <c r="CE27" s="37"/>
      <c r="CF27" s="91"/>
      <c r="CG27" s="91"/>
      <c r="CH27" s="91">
        <v>4</v>
      </c>
      <c r="CI27" s="91">
        <v>4</v>
      </c>
      <c r="CJ27" s="91"/>
      <c r="CK27" s="91"/>
      <c r="CL27" s="91"/>
      <c r="CM27" s="91"/>
      <c r="CN27" s="93"/>
      <c r="CO27" s="93"/>
    </row>
    <row r="28" spans="1:91" s="28" customFormat="1" ht="19.5" customHeight="1">
      <c r="A28" s="7" t="s">
        <v>1</v>
      </c>
      <c r="B28" s="34">
        <f>SUM(B11:B27)</f>
        <v>285</v>
      </c>
      <c r="C28" s="34">
        <f>SUM(C11:C27)</f>
        <v>9</v>
      </c>
      <c r="D28" s="34">
        <f>SUM(D11:D27)</f>
        <v>0</v>
      </c>
      <c r="E28" s="34">
        <f aca="true" t="shared" si="43" ref="E28:AG28">SUM(E11:E20)</f>
        <v>0</v>
      </c>
      <c r="F28" s="34">
        <f t="shared" si="43"/>
        <v>0</v>
      </c>
      <c r="G28" s="34">
        <f t="shared" si="43"/>
        <v>0</v>
      </c>
      <c r="H28" s="34">
        <f t="shared" si="43"/>
        <v>0</v>
      </c>
      <c r="I28" s="34">
        <f>SUM(I11:I27)</f>
        <v>9</v>
      </c>
      <c r="J28" s="34">
        <f t="shared" si="43"/>
        <v>0</v>
      </c>
      <c r="K28" s="34">
        <f t="shared" si="43"/>
        <v>0</v>
      </c>
      <c r="L28" s="34">
        <f t="shared" si="43"/>
        <v>0</v>
      </c>
      <c r="M28" s="34">
        <f t="shared" si="43"/>
        <v>0</v>
      </c>
      <c r="N28" s="34">
        <f t="shared" si="43"/>
        <v>0</v>
      </c>
      <c r="O28" s="34">
        <f>SUM(O11:O27)</f>
        <v>276</v>
      </c>
      <c r="P28" s="68">
        <f>SUM(P11:P27)</f>
        <v>12</v>
      </c>
      <c r="Q28" s="68">
        <f aca="true" t="shared" si="44" ref="Q28:V28">SUM(Q11:Q27)</f>
        <v>259</v>
      </c>
      <c r="R28" s="68">
        <f t="shared" si="44"/>
        <v>1</v>
      </c>
      <c r="S28" s="68">
        <f t="shared" si="44"/>
        <v>0</v>
      </c>
      <c r="T28" s="68">
        <f t="shared" si="44"/>
        <v>3</v>
      </c>
      <c r="U28" s="68">
        <f t="shared" si="44"/>
        <v>1</v>
      </c>
      <c r="V28" s="68">
        <f t="shared" si="44"/>
        <v>0</v>
      </c>
      <c r="W28" s="41">
        <f aca="true" t="shared" si="45" ref="W28:AB28">SUM(W11:W27)</f>
        <v>25991.880000000005</v>
      </c>
      <c r="X28" s="41">
        <f t="shared" si="45"/>
        <v>24279.83</v>
      </c>
      <c r="Y28" s="41">
        <f t="shared" si="45"/>
        <v>1712.0499999999995</v>
      </c>
      <c r="Z28" s="41">
        <f t="shared" si="45"/>
        <v>4874.95</v>
      </c>
      <c r="AA28" s="41">
        <f t="shared" si="45"/>
        <v>4390.31</v>
      </c>
      <c r="AB28" s="41">
        <f t="shared" si="45"/>
        <v>484.6399999999998</v>
      </c>
      <c r="AC28" s="41">
        <f t="shared" si="43"/>
        <v>0</v>
      </c>
      <c r="AD28" s="41">
        <f t="shared" si="43"/>
        <v>0</v>
      </c>
      <c r="AE28" s="41">
        <f t="shared" si="43"/>
        <v>0</v>
      </c>
      <c r="AF28" s="41">
        <f t="shared" si="43"/>
        <v>0</v>
      </c>
      <c r="AG28" s="41">
        <f t="shared" si="43"/>
        <v>0</v>
      </c>
      <c r="AH28" s="41">
        <f aca="true" t="shared" si="46" ref="AH28:BI28">SUM(AH11:AH20)</f>
        <v>0</v>
      </c>
      <c r="AI28" s="41">
        <f t="shared" si="46"/>
        <v>0</v>
      </c>
      <c r="AJ28" s="41">
        <f t="shared" si="46"/>
        <v>0</v>
      </c>
      <c r="AK28" s="41">
        <f t="shared" si="46"/>
        <v>0</v>
      </c>
      <c r="AL28" s="41">
        <f t="shared" si="46"/>
        <v>0</v>
      </c>
      <c r="AM28" s="41">
        <f t="shared" si="46"/>
        <v>0</v>
      </c>
      <c r="AN28" s="41">
        <f t="shared" si="46"/>
        <v>0</v>
      </c>
      <c r="AO28" s="41">
        <f t="shared" si="46"/>
        <v>0</v>
      </c>
      <c r="AP28" s="41">
        <f t="shared" si="46"/>
        <v>0</v>
      </c>
      <c r="AQ28" s="41">
        <f t="shared" si="46"/>
        <v>0</v>
      </c>
      <c r="AR28" s="41">
        <f>SUM(AR11:AR27)</f>
        <v>4874.95</v>
      </c>
      <c r="AS28" s="41">
        <f>SUM(AS11:AS27)</f>
        <v>4390.31</v>
      </c>
      <c r="AT28" s="41">
        <f>SUM(AT11:AT27)</f>
        <v>484.6399999999998</v>
      </c>
      <c r="AU28" s="41">
        <f t="shared" si="46"/>
        <v>0</v>
      </c>
      <c r="AV28" s="41">
        <f t="shared" si="46"/>
        <v>0</v>
      </c>
      <c r="AW28" s="41">
        <f t="shared" si="46"/>
        <v>0</v>
      </c>
      <c r="AX28" s="41">
        <f t="shared" si="46"/>
        <v>0</v>
      </c>
      <c r="AY28" s="41">
        <f t="shared" si="46"/>
        <v>0</v>
      </c>
      <c r="AZ28" s="41">
        <f t="shared" si="46"/>
        <v>0</v>
      </c>
      <c r="BA28" s="41">
        <f t="shared" si="46"/>
        <v>0</v>
      </c>
      <c r="BB28" s="41">
        <f t="shared" si="46"/>
        <v>0</v>
      </c>
      <c r="BC28" s="41">
        <f t="shared" si="46"/>
        <v>0</v>
      </c>
      <c r="BD28" s="41">
        <f t="shared" si="46"/>
        <v>0</v>
      </c>
      <c r="BE28" s="41">
        <f t="shared" si="46"/>
        <v>0</v>
      </c>
      <c r="BF28" s="41">
        <f t="shared" si="46"/>
        <v>0</v>
      </c>
      <c r="BG28" s="41">
        <f t="shared" si="46"/>
        <v>0</v>
      </c>
      <c r="BH28" s="41">
        <f t="shared" si="46"/>
        <v>0</v>
      </c>
      <c r="BI28" s="41">
        <f t="shared" si="46"/>
        <v>0</v>
      </c>
      <c r="BJ28" s="41">
        <f aca="true" t="shared" si="47" ref="BJ28:BS28">SUM(BJ11:BJ27)</f>
        <v>21116.930000000004</v>
      </c>
      <c r="BK28" s="41">
        <f t="shared" si="47"/>
        <v>19889.520000000004</v>
      </c>
      <c r="BL28" s="41">
        <f t="shared" si="47"/>
        <v>1227.4099999999996</v>
      </c>
      <c r="BM28" s="72">
        <f t="shared" si="47"/>
        <v>12566.97</v>
      </c>
      <c r="BN28" s="41">
        <f t="shared" si="47"/>
        <v>6271.74</v>
      </c>
      <c r="BO28" s="41">
        <f t="shared" si="47"/>
        <v>5365.33</v>
      </c>
      <c r="BP28" s="41">
        <f t="shared" si="47"/>
        <v>906.4099999999996</v>
      </c>
      <c r="BQ28" s="41">
        <f t="shared" si="47"/>
        <v>1417</v>
      </c>
      <c r="BR28" s="41">
        <f t="shared" si="47"/>
        <v>1096</v>
      </c>
      <c r="BS28" s="41">
        <f t="shared" si="47"/>
        <v>321</v>
      </c>
      <c r="BT28" s="41">
        <f aca="true" t="shared" si="48" ref="BT28:CM28">SUM(BT11:BT20)</f>
        <v>0</v>
      </c>
      <c r="BU28" s="41">
        <f>SUM(BU11:BU27)</f>
        <v>784.1399999999999</v>
      </c>
      <c r="BV28" s="41">
        <f>SUM(BV11:BV27)</f>
        <v>784.1399999999999</v>
      </c>
      <c r="BW28" s="41">
        <f>SUM(BW11:BW27)</f>
        <v>0</v>
      </c>
      <c r="BX28" s="41">
        <f t="shared" si="48"/>
        <v>77.08</v>
      </c>
      <c r="BY28" s="41">
        <f t="shared" si="48"/>
        <v>0</v>
      </c>
      <c r="BZ28" s="41">
        <f t="shared" si="48"/>
        <v>0</v>
      </c>
      <c r="CA28" s="41">
        <f>SUM(CA11:CA27)</f>
        <v>0</v>
      </c>
      <c r="CB28" s="34">
        <f>SUM(CB11:CB27)</f>
        <v>44</v>
      </c>
      <c r="CC28" s="34">
        <f>SUM(CC11:CC27)</f>
        <v>37</v>
      </c>
      <c r="CD28" s="34">
        <f t="shared" si="48"/>
        <v>0</v>
      </c>
      <c r="CE28" s="34">
        <f t="shared" si="48"/>
        <v>0</v>
      </c>
      <c r="CF28" s="34">
        <f t="shared" si="48"/>
        <v>0</v>
      </c>
      <c r="CG28" s="34">
        <f t="shared" si="48"/>
        <v>0</v>
      </c>
      <c r="CH28" s="34">
        <f>SUM(CH11:CH27)</f>
        <v>44</v>
      </c>
      <c r="CI28" s="34">
        <f>SUM(CI11:CI27)</f>
        <v>37</v>
      </c>
      <c r="CJ28" s="34">
        <f t="shared" si="48"/>
        <v>0</v>
      </c>
      <c r="CK28" s="34">
        <f t="shared" si="48"/>
        <v>0</v>
      </c>
      <c r="CL28" s="34">
        <f t="shared" si="48"/>
        <v>0</v>
      </c>
      <c r="CM28" s="34">
        <f t="shared" si="48"/>
        <v>0</v>
      </c>
    </row>
    <row r="29" spans="1:64" s="120" customFormat="1" ht="12.75">
      <c r="A29" s="118"/>
      <c r="B29" s="119"/>
      <c r="C29" s="118"/>
      <c r="D29" s="118"/>
      <c r="E29" s="118"/>
      <c r="F29" s="118"/>
      <c r="O29" s="121"/>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BJ29" s="123"/>
      <c r="BK29" s="123"/>
      <c r="BL29" s="123"/>
    </row>
    <row r="30" spans="1:73" s="20" customFormat="1" ht="12.75">
      <c r="A30" s="24"/>
      <c r="B30" s="24"/>
      <c r="C30" s="24"/>
      <c r="D30" s="24"/>
      <c r="E30" s="24"/>
      <c r="F30" s="24"/>
      <c r="G30" s="24"/>
      <c r="H30" s="24"/>
      <c r="I30" s="24"/>
      <c r="J30" s="25"/>
      <c r="K30" s="25"/>
      <c r="L30" s="25"/>
      <c r="M30" s="25"/>
      <c r="N30" s="25"/>
      <c r="O30" s="25"/>
      <c r="P30" s="6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33"/>
      <c r="AT30" s="25"/>
      <c r="AU30" s="25"/>
      <c r="AV30" s="25"/>
      <c r="AW30" s="25"/>
      <c r="AX30" s="25"/>
      <c r="AY30" s="25"/>
      <c r="AZ30" s="25"/>
      <c r="BA30" s="25"/>
      <c r="BB30" s="25"/>
      <c r="BC30" s="25"/>
      <c r="BD30" s="25"/>
      <c r="BE30" s="25"/>
      <c r="BF30" s="25"/>
      <c r="BG30" s="25"/>
      <c r="BH30" s="25"/>
      <c r="BI30" s="25"/>
      <c r="BM30" s="73"/>
      <c r="BU30" s="27"/>
    </row>
    <row r="31" spans="1:73" s="6" customFormat="1" ht="12.75">
      <c r="A31" s="24"/>
      <c r="B31" s="24"/>
      <c r="C31" s="24"/>
      <c r="D31" s="24"/>
      <c r="E31" s="24"/>
      <c r="F31" s="24"/>
      <c r="G31" s="24"/>
      <c r="H31" s="24"/>
      <c r="I31" s="24"/>
      <c r="J31" s="25"/>
      <c r="K31" s="25"/>
      <c r="L31" s="25"/>
      <c r="M31" s="25"/>
      <c r="N31" s="25"/>
      <c r="O31" s="25"/>
      <c r="P31" s="6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0"/>
      <c r="BK31" s="20"/>
      <c r="BL31" s="20"/>
      <c r="BM31" s="73"/>
      <c r="BN31" s="20"/>
      <c r="BO31" s="20"/>
      <c r="BP31" s="20"/>
      <c r="BQ31" s="20"/>
      <c r="BR31" s="20"/>
      <c r="BS31" s="20"/>
      <c r="BT31" s="20"/>
      <c r="BU31" s="20"/>
    </row>
    <row r="32" spans="1:72" s="6" customFormat="1" ht="12.75">
      <c r="A32" s="24"/>
      <c r="B32" s="24"/>
      <c r="C32" s="24"/>
      <c r="D32" s="24"/>
      <c r="E32" s="24"/>
      <c r="F32" s="24"/>
      <c r="G32" s="24"/>
      <c r="H32" s="24"/>
      <c r="I32" s="24"/>
      <c r="J32" s="25"/>
      <c r="K32" s="25"/>
      <c r="L32" s="25"/>
      <c r="M32" s="25"/>
      <c r="N32" s="25"/>
      <c r="O32" s="25"/>
      <c r="P32" s="6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0"/>
      <c r="BH32" s="20"/>
      <c r="BI32" s="20"/>
      <c r="BJ32" s="20"/>
      <c r="BK32" s="20"/>
      <c r="BL32" s="20"/>
      <c r="BM32" s="73"/>
      <c r="BN32" s="20"/>
      <c r="BO32" s="20"/>
      <c r="BP32" s="20"/>
      <c r="BQ32" s="20"/>
      <c r="BR32" s="20"/>
      <c r="BS32" s="20"/>
      <c r="BT32" s="20"/>
    </row>
    <row r="33" spans="1:65" s="6" customFormat="1" ht="12.75">
      <c r="A33" s="24"/>
      <c r="B33" s="24"/>
      <c r="C33" s="24"/>
      <c r="D33" s="24"/>
      <c r="E33" s="24"/>
      <c r="F33" s="24"/>
      <c r="G33" s="24"/>
      <c r="H33" s="24"/>
      <c r="I33" s="24"/>
      <c r="J33" s="25"/>
      <c r="K33" s="25"/>
      <c r="L33" s="25"/>
      <c r="M33" s="25"/>
      <c r="N33" s="25"/>
      <c r="O33" s="25"/>
      <c r="P33" s="69"/>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33"/>
      <c r="AR33" s="25"/>
      <c r="AS33" s="25"/>
      <c r="AT33" s="25"/>
      <c r="AU33" s="25"/>
      <c r="AV33" s="25"/>
      <c r="AW33" s="25"/>
      <c r="AX33" s="25"/>
      <c r="AY33" s="25"/>
      <c r="AZ33" s="25"/>
      <c r="BA33" s="25"/>
      <c r="BB33" s="20"/>
      <c r="BC33" s="20"/>
      <c r="BD33" s="20"/>
      <c r="BE33" s="20"/>
      <c r="BF33" s="20"/>
      <c r="BG33" s="20"/>
      <c r="BH33" s="20"/>
      <c r="BI33" s="20"/>
      <c r="BM33" s="71"/>
    </row>
    <row r="34" spans="1:65" s="6" customFormat="1" ht="12.75">
      <c r="A34" s="24"/>
      <c r="B34" s="24"/>
      <c r="C34" s="24"/>
      <c r="D34" s="24"/>
      <c r="E34" s="24"/>
      <c r="F34" s="24"/>
      <c r="G34" s="24"/>
      <c r="H34" s="24"/>
      <c r="I34" s="24"/>
      <c r="J34" s="25"/>
      <c r="K34" s="25"/>
      <c r="L34" s="25"/>
      <c r="M34" s="25"/>
      <c r="N34" s="25"/>
      <c r="O34" s="25"/>
      <c r="P34" s="6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33"/>
      <c r="AR34" s="25"/>
      <c r="AS34" s="25"/>
      <c r="AT34" s="25"/>
      <c r="AU34" s="25"/>
      <c r="AV34" s="25"/>
      <c r="AW34" s="25"/>
      <c r="AX34" s="25"/>
      <c r="AY34" s="25"/>
      <c r="AZ34" s="25"/>
      <c r="BA34" s="25"/>
      <c r="BB34" s="20"/>
      <c r="BC34" s="20"/>
      <c r="BD34" s="20"/>
      <c r="BE34" s="20"/>
      <c r="BF34" s="20"/>
      <c r="BG34" s="20"/>
      <c r="BH34" s="20"/>
      <c r="BI34" s="20"/>
      <c r="BM34" s="71"/>
    </row>
    <row r="35" spans="1:65" s="6" customFormat="1" ht="12.75">
      <c r="A35" s="5"/>
      <c r="B35" s="5"/>
      <c r="C35" s="5"/>
      <c r="D35" s="5"/>
      <c r="E35" s="5"/>
      <c r="F35" s="5"/>
      <c r="G35" s="5"/>
      <c r="H35" s="5"/>
      <c r="I35" s="5"/>
      <c r="J35" s="5"/>
      <c r="K35" s="5"/>
      <c r="L35" s="5"/>
      <c r="M35" s="5"/>
      <c r="N35" s="5"/>
      <c r="O35" s="5"/>
      <c r="P35" s="70"/>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M35" s="71"/>
    </row>
    <row r="36" spans="1:65" s="6" customFormat="1" ht="12.75">
      <c r="A36" s="5"/>
      <c r="B36" s="5"/>
      <c r="C36" s="5"/>
      <c r="D36" s="5"/>
      <c r="E36" s="5"/>
      <c r="F36" s="5"/>
      <c r="G36" s="5"/>
      <c r="H36" s="5"/>
      <c r="I36" s="5"/>
      <c r="J36" s="5"/>
      <c r="K36" s="5"/>
      <c r="L36" s="5"/>
      <c r="M36" s="5"/>
      <c r="N36" s="5"/>
      <c r="O36" s="5"/>
      <c r="P36" s="70"/>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M36" s="71"/>
    </row>
    <row r="37" spans="57:77" ht="12.75">
      <c r="BE37" s="1"/>
      <c r="BF37" s="1"/>
      <c r="BG37" s="1"/>
      <c r="BH37" s="1"/>
      <c r="BI37" s="1"/>
      <c r="BJ37" s="1"/>
      <c r="BK37" s="1"/>
      <c r="BL37" s="1"/>
      <c r="BN37" s="1"/>
      <c r="BO37" s="1"/>
      <c r="BP37" s="1"/>
      <c r="BQ37" s="1"/>
      <c r="BR37" s="1"/>
      <c r="BS37" s="1"/>
      <c r="BT37" s="1"/>
      <c r="BU37" s="1"/>
      <c r="BV37" s="1"/>
      <c r="BW37" s="1"/>
      <c r="BX37" s="1"/>
      <c r="BY37" s="1"/>
    </row>
    <row r="38" spans="57:77" ht="12.75">
      <c r="BE38" s="1"/>
      <c r="BF38" s="1"/>
      <c r="BG38" s="1"/>
      <c r="BH38" s="1"/>
      <c r="BI38" s="1"/>
      <c r="BJ38" s="1"/>
      <c r="BK38" s="1"/>
      <c r="BL38" s="1"/>
      <c r="BN38" s="1"/>
      <c r="BO38" s="1"/>
      <c r="BP38" s="1"/>
      <c r="BQ38" s="1"/>
      <c r="BR38" s="1"/>
      <c r="BS38" s="1"/>
      <c r="BT38" s="1"/>
      <c r="BU38" s="1"/>
      <c r="BV38" s="1"/>
      <c r="BW38" s="1"/>
      <c r="BX38" s="1"/>
      <c r="BY38" s="1"/>
    </row>
    <row r="39" spans="57:77" ht="12.75">
      <c r="BE39" s="1"/>
      <c r="BF39" s="1"/>
      <c r="BG39" s="1"/>
      <c r="BH39" s="1"/>
      <c r="BI39" s="1"/>
      <c r="BJ39" s="1"/>
      <c r="BK39" s="1"/>
      <c r="BL39" s="1"/>
      <c r="BN39" s="1"/>
      <c r="BO39" s="1"/>
      <c r="BP39" s="1"/>
      <c r="BQ39" s="1"/>
      <c r="BR39" s="1"/>
      <c r="BS39" s="1"/>
      <c r="BT39" s="1"/>
      <c r="BU39" s="1"/>
      <c r="BV39" s="1"/>
      <c r="BW39" s="1"/>
      <c r="BX39" s="1"/>
      <c r="BY39" s="1"/>
    </row>
    <row r="40" spans="57:77" ht="12.75">
      <c r="BE40" s="1"/>
      <c r="BF40" s="1"/>
      <c r="BG40" s="1"/>
      <c r="BH40" s="1"/>
      <c r="BI40" s="1"/>
      <c r="BJ40" s="1"/>
      <c r="BK40" s="1"/>
      <c r="BL40" s="1"/>
      <c r="BN40" s="1"/>
      <c r="BO40" s="1"/>
      <c r="BP40" s="1"/>
      <c r="BQ40" s="1"/>
      <c r="BR40" s="1"/>
      <c r="BS40" s="1"/>
      <c r="BT40" s="1"/>
      <c r="BU40" s="1"/>
      <c r="BV40" s="1"/>
      <c r="BW40" s="1"/>
      <c r="BX40" s="1"/>
      <c r="BY40" s="1"/>
    </row>
    <row r="41" spans="57:77" ht="12.75">
      <c r="BE41" s="1"/>
      <c r="BF41" s="1"/>
      <c r="BG41" s="1"/>
      <c r="BH41" s="1"/>
      <c r="BI41" s="1"/>
      <c r="BJ41" s="1"/>
      <c r="BK41" s="1"/>
      <c r="BL41" s="1"/>
      <c r="BN41" s="1"/>
      <c r="BO41" s="1"/>
      <c r="BP41" s="1"/>
      <c r="BQ41" s="1"/>
      <c r="BR41" s="1"/>
      <c r="BS41" s="1"/>
      <c r="BT41" s="1"/>
      <c r="BU41" s="1"/>
      <c r="BV41" s="1"/>
      <c r="BW41" s="1"/>
      <c r="BX41" s="1"/>
      <c r="BY41" s="1"/>
    </row>
    <row r="42" spans="57:77" ht="12.75">
      <c r="BE42" s="1"/>
      <c r="BF42" s="1"/>
      <c r="BG42" s="1"/>
      <c r="BH42" s="1"/>
      <c r="BI42" s="1"/>
      <c r="BJ42" s="1"/>
      <c r="BK42" s="1"/>
      <c r="BL42" s="1"/>
      <c r="BN42" s="1"/>
      <c r="BO42" s="1"/>
      <c r="BP42" s="1"/>
      <c r="BQ42" s="1"/>
      <c r="BR42" s="1"/>
      <c r="BS42" s="1"/>
      <c r="BT42" s="1"/>
      <c r="BU42" s="1"/>
      <c r="BV42" s="1"/>
      <c r="BW42" s="1"/>
      <c r="BX42" s="1"/>
      <c r="BY42" s="1"/>
    </row>
    <row r="43" spans="57:77" ht="12.75">
      <c r="BE43" s="1"/>
      <c r="BF43" s="1"/>
      <c r="BG43" s="1"/>
      <c r="BH43" s="1"/>
      <c r="BI43" s="1"/>
      <c r="BJ43" s="1"/>
      <c r="BK43" s="1"/>
      <c r="BL43" s="1"/>
      <c r="BN43" s="1"/>
      <c r="BO43" s="1"/>
      <c r="BP43" s="1"/>
      <c r="BQ43" s="1"/>
      <c r="BR43" s="1"/>
      <c r="BS43" s="1"/>
      <c r="BT43" s="1"/>
      <c r="BU43" s="1"/>
      <c r="BV43" s="1"/>
      <c r="BW43" s="1"/>
      <c r="BX43" s="1"/>
      <c r="BY43" s="1"/>
    </row>
    <row r="44" spans="57:77" ht="12.75">
      <c r="BE44" s="1"/>
      <c r="BF44" s="1"/>
      <c r="BG44" s="1"/>
      <c r="BH44" s="1"/>
      <c r="BI44" s="1"/>
      <c r="BJ44" s="1"/>
      <c r="BK44" s="1"/>
      <c r="BL44" s="1"/>
      <c r="BN44" s="1"/>
      <c r="BO44" s="1"/>
      <c r="BP44" s="1"/>
      <c r="BQ44" s="1"/>
      <c r="BR44" s="1"/>
      <c r="BS44" s="1"/>
      <c r="BT44" s="1"/>
      <c r="BU44" s="1"/>
      <c r="BV44" s="1"/>
      <c r="BW44" s="1"/>
      <c r="BX44" s="1"/>
      <c r="BY44" s="1"/>
    </row>
    <row r="45" spans="57:77" ht="12.75">
      <c r="BE45" s="1"/>
      <c r="BF45" s="1"/>
      <c r="BG45" s="1"/>
      <c r="BH45" s="1"/>
      <c r="BI45" s="1"/>
      <c r="BJ45" s="1"/>
      <c r="BK45" s="1"/>
      <c r="BL45" s="1"/>
      <c r="BN45" s="1"/>
      <c r="BO45" s="1"/>
      <c r="BP45" s="1"/>
      <c r="BQ45" s="1"/>
      <c r="BR45" s="1"/>
      <c r="BS45" s="1"/>
      <c r="BT45" s="1"/>
      <c r="BU45" s="1"/>
      <c r="BV45" s="1"/>
      <c r="BW45" s="1"/>
      <c r="BX45" s="1"/>
      <c r="BY45" s="1"/>
    </row>
    <row r="46" spans="57:77" ht="12.75">
      <c r="BE46" s="1"/>
      <c r="BF46" s="1"/>
      <c r="BG46" s="1"/>
      <c r="BH46" s="1"/>
      <c r="BI46" s="1"/>
      <c r="BJ46" s="1"/>
      <c r="BK46" s="1"/>
      <c r="BL46" s="1"/>
      <c r="BN46" s="1"/>
      <c r="BO46" s="1"/>
      <c r="BP46" s="1"/>
      <c r="BQ46" s="1"/>
      <c r="BR46" s="1"/>
      <c r="BS46" s="1"/>
      <c r="BT46" s="1"/>
      <c r="BU46" s="1"/>
      <c r="BV46" s="1"/>
      <c r="BW46" s="1"/>
      <c r="BX46" s="1"/>
      <c r="BY46" s="1"/>
    </row>
    <row r="47" spans="57:77" ht="12.75">
      <c r="BE47" s="1"/>
      <c r="BF47" s="1"/>
      <c r="BG47" s="1"/>
      <c r="BH47" s="1"/>
      <c r="BI47" s="1"/>
      <c r="BJ47" s="1"/>
      <c r="BK47" s="1"/>
      <c r="BL47" s="1"/>
      <c r="BN47" s="1"/>
      <c r="BO47" s="1"/>
      <c r="BP47" s="1"/>
      <c r="BQ47" s="1"/>
      <c r="BR47" s="1"/>
      <c r="BS47" s="1"/>
      <c r="BT47" s="1"/>
      <c r="BU47" s="1"/>
      <c r="BV47" s="1"/>
      <c r="BW47" s="1"/>
      <c r="BX47" s="1"/>
      <c r="BY47" s="1"/>
    </row>
    <row r="48" spans="57:77" ht="12.75">
      <c r="BE48" s="1"/>
      <c r="BF48" s="1"/>
      <c r="BG48" s="1"/>
      <c r="BH48" s="1"/>
      <c r="BI48" s="1"/>
      <c r="BJ48" s="1"/>
      <c r="BK48" s="1"/>
      <c r="BL48" s="1"/>
      <c r="BN48" s="1"/>
      <c r="BO48" s="1"/>
      <c r="BP48" s="1"/>
      <c r="BQ48" s="1"/>
      <c r="BR48" s="1"/>
      <c r="BS48" s="1"/>
      <c r="BT48" s="1"/>
      <c r="BU48" s="1"/>
      <c r="BV48" s="1"/>
      <c r="BW48" s="1"/>
      <c r="BX48" s="1"/>
      <c r="BY48" s="1"/>
    </row>
    <row r="49" spans="57:77" ht="12.75">
      <c r="BE49" s="1"/>
      <c r="BF49" s="1"/>
      <c r="BG49" s="1"/>
      <c r="BH49" s="1"/>
      <c r="BI49" s="1"/>
      <c r="BJ49" s="1"/>
      <c r="BK49" s="1"/>
      <c r="BL49" s="1"/>
      <c r="BN49" s="1"/>
      <c r="BO49" s="1"/>
      <c r="BP49" s="1"/>
      <c r="BQ49" s="1"/>
      <c r="BR49" s="1"/>
      <c r="BS49" s="1"/>
      <c r="BT49" s="1"/>
      <c r="BU49" s="1"/>
      <c r="BV49" s="1"/>
      <c r="BW49" s="1"/>
      <c r="BX49" s="1"/>
      <c r="BY49" s="1"/>
    </row>
    <row r="50" spans="57:77" ht="12.75">
      <c r="BE50" s="1"/>
      <c r="BF50" s="1"/>
      <c r="BG50" s="1"/>
      <c r="BH50" s="1"/>
      <c r="BI50" s="1"/>
      <c r="BJ50" s="1"/>
      <c r="BK50" s="1"/>
      <c r="BL50" s="1"/>
      <c r="BN50" s="1"/>
      <c r="BO50" s="1"/>
      <c r="BP50" s="1"/>
      <c r="BQ50" s="1"/>
      <c r="BR50" s="1"/>
      <c r="BS50" s="1"/>
      <c r="BT50" s="1"/>
      <c r="BU50" s="1"/>
      <c r="BV50" s="1"/>
      <c r="BW50" s="1"/>
      <c r="BX50" s="1"/>
      <c r="BY50" s="1"/>
    </row>
    <row r="158" spans="57:77" ht="12.75">
      <c r="BE158" s="1"/>
      <c r="BF158" s="1"/>
      <c r="BG158" s="1"/>
      <c r="BH158" s="1"/>
      <c r="BI158" s="1"/>
      <c r="BJ158" s="1"/>
      <c r="BK158" s="1"/>
      <c r="BL158" s="1"/>
      <c r="BN158" s="1"/>
      <c r="BO158" s="1"/>
      <c r="BP158" s="1"/>
      <c r="BQ158" s="1"/>
      <c r="BR158" s="1"/>
      <c r="BS158" s="1"/>
      <c r="BT158" s="1"/>
      <c r="BU158" s="1"/>
      <c r="BV158" s="1"/>
      <c r="BW158" s="1"/>
      <c r="BX158" s="1"/>
      <c r="BY158" s="1"/>
    </row>
    <row r="159" spans="57:77" ht="12.75">
      <c r="BE159" s="1"/>
      <c r="BF159" s="1"/>
      <c r="BG159" s="1"/>
      <c r="BH159" s="1"/>
      <c r="BI159" s="1"/>
      <c r="BJ159" s="1"/>
      <c r="BK159" s="1"/>
      <c r="BL159" s="1"/>
      <c r="BN159" s="1"/>
      <c r="BO159" s="1"/>
      <c r="BP159" s="1"/>
      <c r="BQ159" s="1"/>
      <c r="BR159" s="1"/>
      <c r="BS159" s="1"/>
      <c r="BT159" s="1"/>
      <c r="BU159" s="1"/>
      <c r="BV159" s="1"/>
      <c r="BW159" s="1"/>
      <c r="BX159" s="1"/>
      <c r="BY159" s="1"/>
    </row>
    <row r="160" spans="57:77" ht="12.75">
      <c r="BE160" s="1"/>
      <c r="BF160" s="1"/>
      <c r="BG160" s="1"/>
      <c r="BH160" s="1"/>
      <c r="BI160" s="1"/>
      <c r="BJ160" s="1"/>
      <c r="BK160" s="1"/>
      <c r="BL160" s="1"/>
      <c r="BN160" s="1"/>
      <c r="BO160" s="1"/>
      <c r="BP160" s="1"/>
      <c r="BQ160" s="1"/>
      <c r="BR160" s="1"/>
      <c r="BS160" s="1"/>
      <c r="BT160" s="1"/>
      <c r="BU160" s="1"/>
      <c r="BV160" s="1"/>
      <c r="BW160" s="1"/>
      <c r="BX160" s="1"/>
      <c r="BY160" s="1"/>
    </row>
    <row r="161" spans="57:77" ht="12.75">
      <c r="BE161" s="1"/>
      <c r="BF161" s="1"/>
      <c r="BG161" s="1"/>
      <c r="BH161" s="1"/>
      <c r="BI161" s="1"/>
      <c r="BJ161" s="1"/>
      <c r="BK161" s="1"/>
      <c r="BL161" s="1"/>
      <c r="BN161" s="1"/>
      <c r="BO161" s="1"/>
      <c r="BP161" s="1"/>
      <c r="BQ161" s="1"/>
      <c r="BR161" s="1"/>
      <c r="BS161" s="1"/>
      <c r="BT161" s="1"/>
      <c r="BU161" s="1"/>
      <c r="BV161" s="1"/>
      <c r="BW161" s="1"/>
      <c r="BX161" s="1"/>
      <c r="BY161" s="1"/>
    </row>
    <row r="162" spans="57:77" ht="12.75">
      <c r="BE162" s="1"/>
      <c r="BF162" s="1"/>
      <c r="BG162" s="1"/>
      <c r="BH162" s="1"/>
      <c r="BI162" s="1"/>
      <c r="BJ162" s="1"/>
      <c r="BK162" s="1"/>
      <c r="BL162" s="1"/>
      <c r="BN162" s="1"/>
      <c r="BO162" s="1"/>
      <c r="BP162" s="1"/>
      <c r="BQ162" s="1"/>
      <c r="BR162" s="1"/>
      <c r="BS162" s="1"/>
      <c r="BT162" s="1"/>
      <c r="BU162" s="1"/>
      <c r="BV162" s="1"/>
      <c r="BW162" s="1"/>
      <c r="BX162" s="1"/>
      <c r="BY162" s="1"/>
    </row>
    <row r="163" spans="57:77" ht="12.75">
      <c r="BE163" s="1"/>
      <c r="BF163" s="1"/>
      <c r="BG163" s="1"/>
      <c r="BH163" s="1"/>
      <c r="BI163" s="1"/>
      <c r="BJ163" s="1"/>
      <c r="BK163" s="1"/>
      <c r="BL163" s="1"/>
      <c r="BN163" s="1"/>
      <c r="BO163" s="1"/>
      <c r="BP163" s="1"/>
      <c r="BQ163" s="1"/>
      <c r="BR163" s="1"/>
      <c r="BS163" s="1"/>
      <c r="BT163" s="1"/>
      <c r="BU163" s="1"/>
      <c r="BV163" s="1"/>
      <c r="BW163" s="1"/>
      <c r="BX163" s="1"/>
      <c r="BY163" s="1"/>
    </row>
    <row r="164" spans="57:77" ht="12.75">
      <c r="BE164" s="1"/>
      <c r="BF164" s="1"/>
      <c r="BG164" s="1"/>
      <c r="BH164" s="1"/>
      <c r="BI164" s="1"/>
      <c r="BJ164" s="1"/>
      <c r="BK164" s="1"/>
      <c r="BL164" s="1"/>
      <c r="BN164" s="1"/>
      <c r="BO164" s="1"/>
      <c r="BP164" s="1"/>
      <c r="BQ164" s="1"/>
      <c r="BR164" s="1"/>
      <c r="BS164" s="1"/>
      <c r="BT164" s="1"/>
      <c r="BU164" s="1"/>
      <c r="BV164" s="1"/>
      <c r="BW164" s="1"/>
      <c r="BX164" s="1"/>
      <c r="BY164" s="1"/>
    </row>
    <row r="165" spans="57:77" ht="12.75">
      <c r="BE165" s="1"/>
      <c r="BF165" s="1"/>
      <c r="BG165" s="1"/>
      <c r="BH165" s="1"/>
      <c r="BI165" s="1"/>
      <c r="BJ165" s="1"/>
      <c r="BK165" s="1"/>
      <c r="BL165" s="1"/>
      <c r="BN165" s="1"/>
      <c r="BO165" s="1"/>
      <c r="BP165" s="1"/>
      <c r="BQ165" s="1"/>
      <c r="BR165" s="1"/>
      <c r="BS165" s="1"/>
      <c r="BT165" s="1"/>
      <c r="BU165" s="1"/>
      <c r="BV165" s="1"/>
      <c r="BW165" s="1"/>
      <c r="BX165" s="1"/>
      <c r="BY165" s="1"/>
    </row>
    <row r="166" spans="57:77" ht="12.75">
      <c r="BE166" s="1"/>
      <c r="BF166" s="1"/>
      <c r="BG166" s="1"/>
      <c r="BH166" s="1"/>
      <c r="BI166" s="1"/>
      <c r="BJ166" s="1"/>
      <c r="BK166" s="1"/>
      <c r="BL166" s="1"/>
      <c r="BN166" s="1"/>
      <c r="BO166" s="1"/>
      <c r="BP166" s="1"/>
      <c r="BQ166" s="1"/>
      <c r="BR166" s="1"/>
      <c r="BS166" s="1"/>
      <c r="BT166" s="1"/>
      <c r="BU166" s="1"/>
      <c r="BV166" s="1"/>
      <c r="BW166" s="1"/>
      <c r="BX166" s="1"/>
      <c r="BY166" s="1"/>
    </row>
    <row r="167" spans="57:77" ht="12.75">
      <c r="BE167" s="1"/>
      <c r="BF167" s="1"/>
      <c r="BG167" s="1"/>
      <c r="BH167" s="1"/>
      <c r="BI167" s="1"/>
      <c r="BJ167" s="1"/>
      <c r="BK167" s="1"/>
      <c r="BL167" s="1"/>
      <c r="BN167" s="1"/>
      <c r="BO167" s="1"/>
      <c r="BP167" s="1"/>
      <c r="BQ167" s="1"/>
      <c r="BR167" s="1"/>
      <c r="BS167" s="1"/>
      <c r="BT167" s="1"/>
      <c r="BU167" s="1"/>
      <c r="BV167" s="1"/>
      <c r="BW167" s="1"/>
      <c r="BX167" s="1"/>
      <c r="BY167" s="1"/>
    </row>
    <row r="168" spans="57:77" ht="12.75">
      <c r="BE168" s="1"/>
      <c r="BF168" s="1"/>
      <c r="BG168" s="1"/>
      <c r="BH168" s="1"/>
      <c r="BI168" s="1"/>
      <c r="BJ168" s="1"/>
      <c r="BK168" s="1"/>
      <c r="BL168" s="1"/>
      <c r="BN168" s="1"/>
      <c r="BO168" s="1"/>
      <c r="BP168" s="1"/>
      <c r="BQ168" s="1"/>
      <c r="BR168" s="1"/>
      <c r="BS168" s="1"/>
      <c r="BT168" s="1"/>
      <c r="BU168" s="1"/>
      <c r="BV168" s="1"/>
      <c r="BW168" s="1"/>
      <c r="BX168" s="1"/>
      <c r="BY168" s="1"/>
    </row>
    <row r="169" spans="57:77" ht="12.75">
      <c r="BE169" s="1"/>
      <c r="BF169" s="1"/>
      <c r="BG169" s="1"/>
      <c r="BH169" s="1"/>
      <c r="BI169" s="1"/>
      <c r="BJ169" s="1"/>
      <c r="BK169" s="1"/>
      <c r="BL169" s="1"/>
      <c r="BN169" s="1"/>
      <c r="BO169" s="1"/>
      <c r="BP169" s="1"/>
      <c r="BQ169" s="1"/>
      <c r="BR169" s="1"/>
      <c r="BS169" s="1"/>
      <c r="BT169" s="1"/>
      <c r="BU169" s="1"/>
      <c r="BV169" s="1"/>
      <c r="BW169" s="1"/>
      <c r="BX169" s="1"/>
      <c r="BY169" s="1"/>
    </row>
    <row r="170" spans="57:77" ht="12.75">
      <c r="BE170" s="1"/>
      <c r="BF170" s="1"/>
      <c r="BG170" s="1"/>
      <c r="BH170" s="1"/>
      <c r="BI170" s="1"/>
      <c r="BJ170" s="1"/>
      <c r="BK170" s="1"/>
      <c r="BL170" s="1"/>
      <c r="BN170" s="1"/>
      <c r="BO170" s="1"/>
      <c r="BP170" s="1"/>
      <c r="BQ170" s="1"/>
      <c r="BR170" s="1"/>
      <c r="BS170" s="1"/>
      <c r="BT170" s="1"/>
      <c r="BU170" s="1"/>
      <c r="BV170" s="1"/>
      <c r="BW170" s="1"/>
      <c r="BX170" s="1"/>
      <c r="BY170" s="1"/>
    </row>
    <row r="171" spans="57:77" ht="12.75">
      <c r="BE171" s="1"/>
      <c r="BF171" s="1"/>
      <c r="BG171" s="1"/>
      <c r="BH171" s="1"/>
      <c r="BI171" s="1"/>
      <c r="BJ171" s="1"/>
      <c r="BK171" s="1"/>
      <c r="BL171" s="1"/>
      <c r="BN171" s="1"/>
      <c r="BO171" s="1"/>
      <c r="BP171" s="1"/>
      <c r="BQ171" s="1"/>
      <c r="BR171" s="1"/>
      <c r="BS171" s="1"/>
      <c r="BT171" s="1"/>
      <c r="BU171" s="1"/>
      <c r="BV171" s="1"/>
      <c r="BW171" s="1"/>
      <c r="BX171" s="1"/>
      <c r="BY171" s="1"/>
    </row>
    <row r="172" spans="57:77" ht="12.75">
      <c r="BE172" s="1"/>
      <c r="BF172" s="1"/>
      <c r="BG172" s="1"/>
      <c r="BH172" s="1"/>
      <c r="BI172" s="1"/>
      <c r="BJ172" s="1"/>
      <c r="BK172" s="1"/>
      <c r="BL172" s="1"/>
      <c r="BN172" s="1"/>
      <c r="BO172" s="1"/>
      <c r="BP172" s="1"/>
      <c r="BQ172" s="1"/>
      <c r="BR172" s="1"/>
      <c r="BS172" s="1"/>
      <c r="BT172" s="1"/>
      <c r="BU172" s="1"/>
      <c r="BV172" s="1"/>
      <c r="BW172" s="1"/>
      <c r="BX172" s="1"/>
      <c r="BY172" s="1"/>
    </row>
    <row r="173" spans="57:77" ht="12.75">
      <c r="BE173" s="1"/>
      <c r="BF173" s="1"/>
      <c r="BG173" s="1"/>
      <c r="BH173" s="1"/>
      <c r="BI173" s="1"/>
      <c r="BJ173" s="1"/>
      <c r="BK173" s="1"/>
      <c r="BL173" s="1"/>
      <c r="BN173" s="1"/>
      <c r="BO173" s="1"/>
      <c r="BP173" s="1"/>
      <c r="BQ173" s="1"/>
      <c r="BR173" s="1"/>
      <c r="BS173" s="1"/>
      <c r="BT173" s="1"/>
      <c r="BU173" s="1"/>
      <c r="BV173" s="1"/>
      <c r="BW173" s="1"/>
      <c r="BX173" s="1"/>
      <c r="BY173" s="1"/>
    </row>
    <row r="174" spans="57:77" ht="12.75">
      <c r="BE174" s="1"/>
      <c r="BF174" s="1"/>
      <c r="BG174" s="1"/>
      <c r="BH174" s="1"/>
      <c r="BI174" s="1"/>
      <c r="BJ174" s="1"/>
      <c r="BK174" s="1"/>
      <c r="BL174" s="1"/>
      <c r="BN174" s="1"/>
      <c r="BO174" s="1"/>
      <c r="BP174" s="1"/>
      <c r="BQ174" s="1"/>
      <c r="BR174" s="1"/>
      <c r="BS174" s="1"/>
      <c r="BT174" s="1"/>
      <c r="BU174" s="1"/>
      <c r="BV174" s="1"/>
      <c r="BW174" s="1"/>
      <c r="BX174" s="1"/>
      <c r="BY174" s="1"/>
    </row>
    <row r="175" spans="57:77" ht="12.75">
      <c r="BE175" s="1"/>
      <c r="BF175" s="1"/>
      <c r="BG175" s="1"/>
      <c r="BH175" s="1"/>
      <c r="BI175" s="1"/>
      <c r="BJ175" s="1"/>
      <c r="BK175" s="1"/>
      <c r="BL175" s="1"/>
      <c r="BN175" s="1"/>
      <c r="BO175" s="1"/>
      <c r="BP175" s="1"/>
      <c r="BQ175" s="1"/>
      <c r="BR175" s="1"/>
      <c r="BS175" s="1"/>
      <c r="BT175" s="1"/>
      <c r="BU175" s="1"/>
      <c r="BV175" s="1"/>
      <c r="BW175" s="1"/>
      <c r="BX175" s="1"/>
      <c r="BY175" s="1"/>
    </row>
    <row r="176" spans="57:77" ht="12.75">
      <c r="BE176" s="1"/>
      <c r="BF176" s="1"/>
      <c r="BG176" s="1"/>
      <c r="BH176" s="1"/>
      <c r="BI176" s="1"/>
      <c r="BJ176" s="1"/>
      <c r="BK176" s="1"/>
      <c r="BL176" s="1"/>
      <c r="BN176" s="1"/>
      <c r="BO176" s="1"/>
      <c r="BP176" s="1"/>
      <c r="BQ176" s="1"/>
      <c r="BR176" s="1"/>
      <c r="BS176" s="1"/>
      <c r="BT176" s="1"/>
      <c r="BU176" s="1"/>
      <c r="BV176" s="1"/>
      <c r="BW176" s="1"/>
      <c r="BX176" s="1"/>
      <c r="BY176" s="1"/>
    </row>
    <row r="177" spans="57:77" ht="12.75">
      <c r="BE177" s="1"/>
      <c r="BF177" s="1"/>
      <c r="BG177" s="1"/>
      <c r="BH177" s="1"/>
      <c r="BI177" s="1"/>
      <c r="BJ177" s="1"/>
      <c r="BK177" s="1"/>
      <c r="BL177" s="1"/>
      <c r="BN177" s="1"/>
      <c r="BO177" s="1"/>
      <c r="BP177" s="1"/>
      <c r="BQ177" s="1"/>
      <c r="BR177" s="1"/>
      <c r="BS177" s="1"/>
      <c r="BT177" s="1"/>
      <c r="BU177" s="1"/>
      <c r="BV177" s="1"/>
      <c r="BW177" s="1"/>
      <c r="BX177" s="1"/>
      <c r="BY177" s="1"/>
    </row>
    <row r="178" spans="57:77" ht="12.75">
      <c r="BE178" s="1"/>
      <c r="BF178" s="1"/>
      <c r="BG178" s="1"/>
      <c r="BH178" s="1"/>
      <c r="BI178" s="1"/>
      <c r="BJ178" s="1"/>
      <c r="BK178" s="1"/>
      <c r="BL178" s="1"/>
      <c r="BN178" s="1"/>
      <c r="BO178" s="1"/>
      <c r="BP178" s="1"/>
      <c r="BQ178" s="1"/>
      <c r="BR178" s="1"/>
      <c r="BS178" s="1"/>
      <c r="BT178" s="1"/>
      <c r="BU178" s="1"/>
      <c r="BV178" s="1"/>
      <c r="BW178" s="1"/>
      <c r="BX178" s="1"/>
      <c r="BY178" s="1"/>
    </row>
    <row r="179" spans="57:77" ht="12.75">
      <c r="BE179" s="1"/>
      <c r="BF179" s="1"/>
      <c r="BG179" s="1"/>
      <c r="BH179" s="1"/>
      <c r="BI179" s="1"/>
      <c r="BJ179" s="1"/>
      <c r="BK179" s="1"/>
      <c r="BL179" s="1"/>
      <c r="BN179" s="1"/>
      <c r="BO179" s="1"/>
      <c r="BP179" s="1"/>
      <c r="BQ179" s="1"/>
      <c r="BR179" s="1"/>
      <c r="BS179" s="1"/>
      <c r="BT179" s="1"/>
      <c r="BU179" s="1"/>
      <c r="BV179" s="1"/>
      <c r="BW179" s="1"/>
      <c r="BX179" s="1"/>
      <c r="BY179" s="1"/>
    </row>
    <row r="180" spans="57:77" ht="12.75">
      <c r="BE180" s="1"/>
      <c r="BF180" s="1"/>
      <c r="BG180" s="1"/>
      <c r="BH180" s="1"/>
      <c r="BI180" s="1"/>
      <c r="BJ180" s="1"/>
      <c r="BK180" s="1"/>
      <c r="BL180" s="1"/>
      <c r="BN180" s="1"/>
      <c r="BO180" s="1"/>
      <c r="BP180" s="1"/>
      <c r="BQ180" s="1"/>
      <c r="BR180" s="1"/>
      <c r="BS180" s="1"/>
      <c r="BT180" s="1"/>
      <c r="BU180" s="1"/>
      <c r="BV180" s="1"/>
      <c r="BW180" s="1"/>
      <c r="BX180" s="1"/>
      <c r="BY180" s="1"/>
    </row>
    <row r="181" spans="57:77" ht="12.75">
      <c r="BE181" s="1"/>
      <c r="BF181" s="1"/>
      <c r="BG181" s="1"/>
      <c r="BH181" s="1"/>
      <c r="BI181" s="1"/>
      <c r="BJ181" s="1"/>
      <c r="BK181" s="1"/>
      <c r="BL181" s="1"/>
      <c r="BN181" s="1"/>
      <c r="BO181" s="1"/>
      <c r="BP181" s="1"/>
      <c r="BQ181" s="1"/>
      <c r="BR181" s="1"/>
      <c r="BS181" s="1"/>
      <c r="BT181" s="1"/>
      <c r="BU181" s="1"/>
      <c r="BV181" s="1"/>
      <c r="BW181" s="1"/>
      <c r="BX181" s="1"/>
      <c r="BY181" s="1"/>
    </row>
    <row r="182" spans="57:77" ht="12.75">
      <c r="BE182" s="1"/>
      <c r="BF182" s="1"/>
      <c r="BG182" s="1"/>
      <c r="BH182" s="1"/>
      <c r="BI182" s="1"/>
      <c r="BJ182" s="1"/>
      <c r="BK182" s="1"/>
      <c r="BL182" s="1"/>
      <c r="BN182" s="1"/>
      <c r="BO182" s="1"/>
      <c r="BP182" s="1"/>
      <c r="BQ182" s="1"/>
      <c r="BR182" s="1"/>
      <c r="BS182" s="1"/>
      <c r="BT182" s="1"/>
      <c r="BU182" s="1"/>
      <c r="BV182" s="1"/>
      <c r="BW182" s="1"/>
      <c r="BX182" s="1"/>
      <c r="BY182" s="1"/>
    </row>
    <row r="183" spans="57:77" ht="12.75">
      <c r="BE183" s="1"/>
      <c r="BF183" s="1"/>
      <c r="BG183" s="1"/>
      <c r="BH183" s="1"/>
      <c r="BI183" s="1"/>
      <c r="BJ183" s="1"/>
      <c r="BK183" s="1"/>
      <c r="BL183" s="1"/>
      <c r="BN183" s="1"/>
      <c r="BO183" s="1"/>
      <c r="BP183" s="1"/>
      <c r="BQ183" s="1"/>
      <c r="BR183" s="1"/>
      <c r="BS183" s="1"/>
      <c r="BT183" s="1"/>
      <c r="BU183" s="1"/>
      <c r="BV183" s="1"/>
      <c r="BW183" s="1"/>
      <c r="BX183" s="1"/>
      <c r="BY183" s="1"/>
    </row>
    <row r="184" spans="57:77" ht="12.75">
      <c r="BE184" s="1"/>
      <c r="BF184" s="1"/>
      <c r="BG184" s="1"/>
      <c r="BH184" s="1"/>
      <c r="BI184" s="1"/>
      <c r="BJ184" s="1"/>
      <c r="BK184" s="1"/>
      <c r="BL184" s="1"/>
      <c r="BN184" s="1"/>
      <c r="BO184" s="1"/>
      <c r="BP184" s="1"/>
      <c r="BQ184" s="1"/>
      <c r="BR184" s="1"/>
      <c r="BS184" s="1"/>
      <c r="BT184" s="1"/>
      <c r="BU184" s="1"/>
      <c r="BV184" s="1"/>
      <c r="BW184" s="1"/>
      <c r="BX184" s="1"/>
      <c r="BY184" s="1"/>
    </row>
    <row r="185" spans="57:77" ht="12.75">
      <c r="BE185" s="1"/>
      <c r="BF185" s="1"/>
      <c r="BG185" s="1"/>
      <c r="BH185" s="1"/>
      <c r="BI185" s="1"/>
      <c r="BJ185" s="1"/>
      <c r="BK185" s="1"/>
      <c r="BL185" s="1"/>
      <c r="BN185" s="1"/>
      <c r="BO185" s="1"/>
      <c r="BP185" s="1"/>
      <c r="BQ185" s="1"/>
      <c r="BR185" s="1"/>
      <c r="BS185" s="1"/>
      <c r="BT185" s="1"/>
      <c r="BU185" s="1"/>
      <c r="BV185" s="1"/>
      <c r="BW185" s="1"/>
      <c r="BX185" s="1"/>
      <c r="BY185" s="1"/>
    </row>
    <row r="186" spans="57:77" ht="12.75">
      <c r="BE186" s="1"/>
      <c r="BF186" s="1"/>
      <c r="BG186" s="1"/>
      <c r="BH186" s="1"/>
      <c r="BI186" s="1"/>
      <c r="BJ186" s="1"/>
      <c r="BK186" s="1"/>
      <c r="BL186" s="1"/>
      <c r="BN186" s="1"/>
      <c r="BO186" s="1"/>
      <c r="BP186" s="1"/>
      <c r="BQ186" s="1"/>
      <c r="BR186" s="1"/>
      <c r="BS186" s="1"/>
      <c r="BT186" s="1"/>
      <c r="BU186" s="1"/>
      <c r="BV186" s="1"/>
      <c r="BW186" s="1"/>
      <c r="BX186" s="1"/>
      <c r="BY186" s="1"/>
    </row>
    <row r="187" spans="57:77" ht="12.75">
      <c r="BE187" s="1"/>
      <c r="BF187" s="1"/>
      <c r="BG187" s="1"/>
      <c r="BH187" s="1"/>
      <c r="BI187" s="1"/>
      <c r="BJ187" s="1"/>
      <c r="BK187" s="1"/>
      <c r="BL187" s="1"/>
      <c r="BN187" s="1"/>
      <c r="BO187" s="1"/>
      <c r="BP187" s="1"/>
      <c r="BQ187" s="1"/>
      <c r="BR187" s="1"/>
      <c r="BS187" s="1"/>
      <c r="BT187" s="1"/>
      <c r="BU187" s="1"/>
      <c r="BV187" s="1"/>
      <c r="BW187" s="1"/>
      <c r="BX187" s="1"/>
      <c r="BY187" s="1"/>
    </row>
    <row r="188" spans="57:77" ht="12.75">
      <c r="BE188" s="1"/>
      <c r="BF188" s="1"/>
      <c r="BG188" s="1"/>
      <c r="BH188" s="1"/>
      <c r="BI188" s="1"/>
      <c r="BJ188" s="1"/>
      <c r="BK188" s="1"/>
      <c r="BL188" s="1"/>
      <c r="BN188" s="1"/>
      <c r="BO188" s="1"/>
      <c r="BP188" s="1"/>
      <c r="BQ188" s="1"/>
      <c r="BR188" s="1"/>
      <c r="BS188" s="1"/>
      <c r="BT188" s="1"/>
      <c r="BU188" s="1"/>
      <c r="BV188" s="1"/>
      <c r="BW188" s="1"/>
      <c r="BX188" s="1"/>
      <c r="BY188" s="1"/>
    </row>
    <row r="189" spans="57:77" ht="12.75">
      <c r="BE189" s="1"/>
      <c r="BF189" s="1"/>
      <c r="BG189" s="1"/>
      <c r="BH189" s="1"/>
      <c r="BI189" s="1"/>
      <c r="BJ189" s="1"/>
      <c r="BK189" s="1"/>
      <c r="BL189" s="1"/>
      <c r="BN189" s="1"/>
      <c r="BO189" s="1"/>
      <c r="BP189" s="1"/>
      <c r="BQ189" s="1"/>
      <c r="BR189" s="1"/>
      <c r="BS189" s="1"/>
      <c r="BT189" s="1"/>
      <c r="BU189" s="1"/>
      <c r="BV189" s="1"/>
      <c r="BW189" s="1"/>
      <c r="BX189" s="1"/>
      <c r="BY189" s="1"/>
    </row>
    <row r="190" spans="57:77" ht="12.75">
      <c r="BE190" s="1"/>
      <c r="BF190" s="1"/>
      <c r="BG190" s="1"/>
      <c r="BH190" s="1"/>
      <c r="BI190" s="1"/>
      <c r="BJ190" s="1"/>
      <c r="BK190" s="1"/>
      <c r="BL190" s="1"/>
      <c r="BN190" s="1"/>
      <c r="BO190" s="1"/>
      <c r="BP190" s="1"/>
      <c r="BQ190" s="1"/>
      <c r="BR190" s="1"/>
      <c r="BS190" s="1"/>
      <c r="BT190" s="1"/>
      <c r="BU190" s="1"/>
      <c r="BV190" s="1"/>
      <c r="BW190" s="1"/>
      <c r="BX190" s="1"/>
      <c r="BY190" s="1"/>
    </row>
    <row r="191" spans="57:77" ht="12.75">
      <c r="BE191" s="1"/>
      <c r="BF191" s="1"/>
      <c r="BG191" s="1"/>
      <c r="BH191" s="1"/>
      <c r="BI191" s="1"/>
      <c r="BJ191" s="1"/>
      <c r="BK191" s="1"/>
      <c r="BL191" s="1"/>
      <c r="BN191" s="1"/>
      <c r="BO191" s="1"/>
      <c r="BP191" s="1"/>
      <c r="BQ191" s="1"/>
      <c r="BR191" s="1"/>
      <c r="BS191" s="1"/>
      <c r="BT191" s="1"/>
      <c r="BU191" s="1"/>
      <c r="BV191" s="1"/>
      <c r="BW191" s="1"/>
      <c r="BX191" s="1"/>
      <c r="BY191" s="1"/>
    </row>
    <row r="192" spans="57:77" ht="12.75">
      <c r="BE192" s="1"/>
      <c r="BF192" s="1"/>
      <c r="BG192" s="1"/>
      <c r="BH192" s="1"/>
      <c r="BI192" s="1"/>
      <c r="BJ192" s="1"/>
      <c r="BK192" s="1"/>
      <c r="BL192" s="1"/>
      <c r="BN192" s="1"/>
      <c r="BO192" s="1"/>
      <c r="BP192" s="1"/>
      <c r="BQ192" s="1"/>
      <c r="BR192" s="1"/>
      <c r="BS192" s="1"/>
      <c r="BT192" s="1"/>
      <c r="BU192" s="1"/>
      <c r="BV192" s="1"/>
      <c r="BW192" s="1"/>
      <c r="BX192" s="1"/>
      <c r="BY192" s="1"/>
    </row>
    <row r="193" spans="57:77" ht="12.75">
      <c r="BE193" s="1"/>
      <c r="BF193" s="1"/>
      <c r="BG193" s="1"/>
      <c r="BH193" s="1"/>
      <c r="BI193" s="1"/>
      <c r="BJ193" s="1"/>
      <c r="BK193" s="1"/>
      <c r="BL193" s="1"/>
      <c r="BN193" s="1"/>
      <c r="BO193" s="1"/>
      <c r="BP193" s="1"/>
      <c r="BQ193" s="1"/>
      <c r="BR193" s="1"/>
      <c r="BS193" s="1"/>
      <c r="BT193" s="1"/>
      <c r="BU193" s="1"/>
      <c r="BV193" s="1"/>
      <c r="BW193" s="1"/>
      <c r="BX193" s="1"/>
      <c r="BY193" s="1"/>
    </row>
    <row r="194" spans="57:77" ht="12.75">
      <c r="BE194" s="1"/>
      <c r="BF194" s="1"/>
      <c r="BG194" s="1"/>
      <c r="BH194" s="1"/>
      <c r="BI194" s="1"/>
      <c r="BJ194" s="1"/>
      <c r="BK194" s="1"/>
      <c r="BL194" s="1"/>
      <c r="BN194" s="1"/>
      <c r="BO194" s="1"/>
      <c r="BP194" s="1"/>
      <c r="BQ194" s="1"/>
      <c r="BR194" s="1"/>
      <c r="BS194" s="1"/>
      <c r="BT194" s="1"/>
      <c r="BU194" s="1"/>
      <c r="BV194" s="1"/>
      <c r="BW194" s="1"/>
      <c r="BX194" s="1"/>
      <c r="BY194" s="1"/>
    </row>
    <row r="195" spans="57:77" ht="12.75">
      <c r="BE195" s="1"/>
      <c r="BF195" s="1"/>
      <c r="BG195" s="1"/>
      <c r="BH195" s="1"/>
      <c r="BI195" s="1"/>
      <c r="BJ195" s="1"/>
      <c r="BK195" s="1"/>
      <c r="BL195" s="1"/>
      <c r="BN195" s="1"/>
      <c r="BO195" s="1"/>
      <c r="BP195" s="1"/>
      <c r="BQ195" s="1"/>
      <c r="BR195" s="1"/>
      <c r="BS195" s="1"/>
      <c r="BT195" s="1"/>
      <c r="BU195" s="1"/>
      <c r="BV195" s="1"/>
      <c r="BW195" s="1"/>
      <c r="BX195" s="1"/>
      <c r="BY195" s="1"/>
    </row>
    <row r="196" spans="57:77" ht="12.75">
      <c r="BE196" s="1"/>
      <c r="BF196" s="1"/>
      <c r="BG196" s="1"/>
      <c r="BH196" s="1"/>
      <c r="BI196" s="1"/>
      <c r="BJ196" s="1"/>
      <c r="BK196" s="1"/>
      <c r="BL196" s="1"/>
      <c r="BN196" s="1"/>
      <c r="BO196" s="1"/>
      <c r="BP196" s="1"/>
      <c r="BQ196" s="1"/>
      <c r="BR196" s="1"/>
      <c r="BS196" s="1"/>
      <c r="BT196" s="1"/>
      <c r="BU196" s="1"/>
      <c r="BV196" s="1"/>
      <c r="BW196" s="1"/>
      <c r="BX196" s="1"/>
      <c r="BY196" s="1"/>
    </row>
    <row r="197" spans="57:77" ht="12.75">
      <c r="BE197" s="1"/>
      <c r="BF197" s="1"/>
      <c r="BG197" s="1"/>
      <c r="BH197" s="1"/>
      <c r="BI197" s="1"/>
      <c r="BJ197" s="1"/>
      <c r="BK197" s="1"/>
      <c r="BL197" s="1"/>
      <c r="BN197" s="1"/>
      <c r="BO197" s="1"/>
      <c r="BP197" s="1"/>
      <c r="BQ197" s="1"/>
      <c r="BR197" s="1"/>
      <c r="BS197" s="1"/>
      <c r="BT197" s="1"/>
      <c r="BU197" s="1"/>
      <c r="BV197" s="1"/>
      <c r="BW197" s="1"/>
      <c r="BX197" s="1"/>
      <c r="BY197" s="1"/>
    </row>
    <row r="198" spans="57:77" ht="12.75">
      <c r="BE198" s="1"/>
      <c r="BF198" s="1"/>
      <c r="BG198" s="1"/>
      <c r="BH198" s="1"/>
      <c r="BI198" s="1"/>
      <c r="BJ198" s="1"/>
      <c r="BK198" s="1"/>
      <c r="BL198" s="1"/>
      <c r="BN198" s="1"/>
      <c r="BO198" s="1"/>
      <c r="BP198" s="1"/>
      <c r="BQ198" s="1"/>
      <c r="BR198" s="1"/>
      <c r="BS198" s="1"/>
      <c r="BT198" s="1"/>
      <c r="BU198" s="1"/>
      <c r="BV198" s="1"/>
      <c r="BW198" s="1"/>
      <c r="BX198" s="1"/>
      <c r="BY198" s="1"/>
    </row>
    <row r="199" spans="57:77" ht="12.75">
      <c r="BE199" s="1"/>
      <c r="BF199" s="1"/>
      <c r="BG199" s="1"/>
      <c r="BH199" s="1"/>
      <c r="BI199" s="1"/>
      <c r="BJ199" s="1"/>
      <c r="BK199" s="1"/>
      <c r="BL199" s="1"/>
      <c r="BN199" s="1"/>
      <c r="BO199" s="1"/>
      <c r="BP199" s="1"/>
      <c r="BQ199" s="1"/>
      <c r="BR199" s="1"/>
      <c r="BS199" s="1"/>
      <c r="BT199" s="1"/>
      <c r="BU199" s="1"/>
      <c r="BV199" s="1"/>
      <c r="BW199" s="1"/>
      <c r="BX199" s="1"/>
      <c r="BY199" s="1"/>
    </row>
    <row r="200" spans="57:77" ht="12.75">
      <c r="BE200" s="1"/>
      <c r="BF200" s="1"/>
      <c r="BG200" s="1"/>
      <c r="BH200" s="1"/>
      <c r="BI200" s="1"/>
      <c r="BJ200" s="1"/>
      <c r="BK200" s="1"/>
      <c r="BL200" s="1"/>
      <c r="BN200" s="1"/>
      <c r="BO200" s="1"/>
      <c r="BP200" s="1"/>
      <c r="BQ200" s="1"/>
      <c r="BR200" s="1"/>
      <c r="BS200" s="1"/>
      <c r="BT200" s="1"/>
      <c r="BU200" s="1"/>
      <c r="BV200" s="1"/>
      <c r="BW200" s="1"/>
      <c r="BX200" s="1"/>
      <c r="BY200" s="1"/>
    </row>
    <row r="201" spans="57:77" ht="12.75">
      <c r="BE201" s="1"/>
      <c r="BF201" s="1"/>
      <c r="BG201" s="1"/>
      <c r="BH201" s="1"/>
      <c r="BI201" s="1"/>
      <c r="BJ201" s="1"/>
      <c r="BK201" s="1"/>
      <c r="BL201" s="1"/>
      <c r="BN201" s="1"/>
      <c r="BO201" s="1"/>
      <c r="BP201" s="1"/>
      <c r="BQ201" s="1"/>
      <c r="BR201" s="1"/>
      <c r="BS201" s="1"/>
      <c r="BT201" s="1"/>
      <c r="BU201" s="1"/>
      <c r="BV201" s="1"/>
      <c r="BW201" s="1"/>
      <c r="BX201" s="1"/>
      <c r="BY201" s="1"/>
    </row>
    <row r="202" spans="57:77" ht="12.75">
      <c r="BE202" s="1"/>
      <c r="BF202" s="1"/>
      <c r="BG202" s="1"/>
      <c r="BH202" s="1"/>
      <c r="BI202" s="1"/>
      <c r="BJ202" s="1"/>
      <c r="BK202" s="1"/>
      <c r="BL202" s="1"/>
      <c r="BN202" s="1"/>
      <c r="BO202" s="1"/>
      <c r="BP202" s="1"/>
      <c r="BQ202" s="1"/>
      <c r="BR202" s="1"/>
      <c r="BS202" s="1"/>
      <c r="BT202" s="1"/>
      <c r="BU202" s="1"/>
      <c r="BV202" s="1"/>
      <c r="BW202" s="1"/>
      <c r="BX202" s="1"/>
      <c r="BY202" s="1"/>
    </row>
    <row r="203" spans="57:77" ht="12.75">
      <c r="BE203" s="1"/>
      <c r="BF203" s="1"/>
      <c r="BG203" s="1"/>
      <c r="BH203" s="1"/>
      <c r="BI203" s="1"/>
      <c r="BJ203" s="1"/>
      <c r="BK203" s="1"/>
      <c r="BL203" s="1"/>
      <c r="BN203" s="1"/>
      <c r="BO203" s="1"/>
      <c r="BP203" s="1"/>
      <c r="BQ203" s="1"/>
      <c r="BR203" s="1"/>
      <c r="BS203" s="1"/>
      <c r="BT203" s="1"/>
      <c r="BU203" s="1"/>
      <c r="BV203" s="1"/>
      <c r="BW203" s="1"/>
      <c r="BX203" s="1"/>
      <c r="BY203" s="1"/>
    </row>
    <row r="204" spans="57:77" ht="12.75">
      <c r="BE204" s="1"/>
      <c r="BF204" s="1"/>
      <c r="BG204" s="1"/>
      <c r="BH204" s="1"/>
      <c r="BI204" s="1"/>
      <c r="BJ204" s="1"/>
      <c r="BK204" s="1"/>
      <c r="BL204" s="1"/>
      <c r="BN204" s="1"/>
      <c r="BO204" s="1"/>
      <c r="BP204" s="1"/>
      <c r="BQ204" s="1"/>
      <c r="BR204" s="1"/>
      <c r="BS204" s="1"/>
      <c r="BT204" s="1"/>
      <c r="BU204" s="1"/>
      <c r="BV204" s="1"/>
      <c r="BW204" s="1"/>
      <c r="BX204" s="1"/>
      <c r="BY204" s="1"/>
    </row>
    <row r="205" spans="57:77" ht="12.75">
      <c r="BE205" s="1"/>
      <c r="BF205" s="1"/>
      <c r="BG205" s="1"/>
      <c r="BH205" s="1"/>
      <c r="BI205" s="1"/>
      <c r="BJ205" s="1"/>
      <c r="BK205" s="1"/>
      <c r="BL205" s="1"/>
      <c r="BN205" s="1"/>
      <c r="BO205" s="1"/>
      <c r="BP205" s="1"/>
      <c r="BQ205" s="1"/>
      <c r="BR205" s="1"/>
      <c r="BS205" s="1"/>
      <c r="BT205" s="1"/>
      <c r="BU205" s="1"/>
      <c r="BV205" s="1"/>
      <c r="BW205" s="1"/>
      <c r="BX205" s="1"/>
      <c r="BY205" s="1"/>
    </row>
    <row r="206" spans="57:77" ht="12.75">
      <c r="BE206" s="1"/>
      <c r="BF206" s="1"/>
      <c r="BG206" s="1"/>
      <c r="BH206" s="1"/>
      <c r="BI206" s="1"/>
      <c r="BJ206" s="1"/>
      <c r="BK206" s="1"/>
      <c r="BL206" s="1"/>
      <c r="BN206" s="1"/>
      <c r="BO206" s="1"/>
      <c r="BP206" s="1"/>
      <c r="BQ206" s="1"/>
      <c r="BR206" s="1"/>
      <c r="BS206" s="1"/>
      <c r="BT206" s="1"/>
      <c r="BU206" s="1"/>
      <c r="BV206" s="1"/>
      <c r="BW206" s="1"/>
      <c r="BX206" s="1"/>
      <c r="BY206" s="1"/>
    </row>
    <row r="207" spans="57:77" ht="12.75">
      <c r="BE207" s="1"/>
      <c r="BF207" s="1"/>
      <c r="BG207" s="1"/>
      <c r="BH207" s="1"/>
      <c r="BI207" s="1"/>
      <c r="BJ207" s="1"/>
      <c r="BK207" s="1"/>
      <c r="BL207" s="1"/>
      <c r="BN207" s="1"/>
      <c r="BO207" s="1"/>
      <c r="BP207" s="1"/>
      <c r="BQ207" s="1"/>
      <c r="BR207" s="1"/>
      <c r="BS207" s="1"/>
      <c r="BT207" s="1"/>
      <c r="BU207" s="1"/>
      <c r="BV207" s="1"/>
      <c r="BW207" s="1"/>
      <c r="BX207" s="1"/>
      <c r="BY207" s="1"/>
    </row>
    <row r="208" spans="57:77" ht="12.75">
      <c r="BE208" s="1"/>
      <c r="BF208" s="1"/>
      <c r="BG208" s="1"/>
      <c r="BH208" s="1"/>
      <c r="BI208" s="1"/>
      <c r="BJ208" s="1"/>
      <c r="BK208" s="1"/>
      <c r="BL208" s="1"/>
      <c r="BN208" s="1"/>
      <c r="BO208" s="1"/>
      <c r="BP208" s="1"/>
      <c r="BQ208" s="1"/>
      <c r="BR208" s="1"/>
      <c r="BS208" s="1"/>
      <c r="BT208" s="1"/>
      <c r="BU208" s="1"/>
      <c r="BV208" s="1"/>
      <c r="BW208" s="1"/>
      <c r="BX208" s="1"/>
      <c r="BY208" s="1"/>
    </row>
    <row r="209" spans="57:77" ht="12.75">
      <c r="BE209" s="1"/>
      <c r="BF209" s="1"/>
      <c r="BG209" s="1"/>
      <c r="BH209" s="1"/>
      <c r="BI209" s="1"/>
      <c r="BJ209" s="1"/>
      <c r="BK209" s="1"/>
      <c r="BL209" s="1"/>
      <c r="BN209" s="1"/>
      <c r="BO209" s="1"/>
      <c r="BP209" s="1"/>
      <c r="BQ209" s="1"/>
      <c r="BR209" s="1"/>
      <c r="BS209" s="1"/>
      <c r="BT209" s="1"/>
      <c r="BU209" s="1"/>
      <c r="BV209" s="1"/>
      <c r="BW209" s="1"/>
      <c r="BX209" s="1"/>
      <c r="BY209" s="1"/>
    </row>
    <row r="210" spans="57:77" ht="12.75">
      <c r="BE210" s="1"/>
      <c r="BF210" s="1"/>
      <c r="BG210" s="1"/>
      <c r="BH210" s="1"/>
      <c r="BI210" s="1"/>
      <c r="BJ210" s="1"/>
      <c r="BK210" s="1"/>
      <c r="BL210" s="1"/>
      <c r="BN210" s="1"/>
      <c r="BO210" s="1"/>
      <c r="BP210" s="1"/>
      <c r="BQ210" s="1"/>
      <c r="BR210" s="1"/>
      <c r="BS210" s="1"/>
      <c r="BT210" s="1"/>
      <c r="BU210" s="1"/>
      <c r="BV210" s="1"/>
      <c r="BW210" s="1"/>
      <c r="BX210" s="1"/>
      <c r="BY210" s="1"/>
    </row>
  </sheetData>
  <sheetProtection/>
  <mergeCells count="127">
    <mergeCell ref="A2:A9"/>
    <mergeCell ref="B2:B9"/>
    <mergeCell ref="C3:C9"/>
    <mergeCell ref="D3:D9"/>
    <mergeCell ref="W3:W9"/>
    <mergeCell ref="AL8:AL9"/>
    <mergeCell ref="P6:P9"/>
    <mergeCell ref="Q6:Q9"/>
    <mergeCell ref="R6:R9"/>
    <mergeCell ref="S6:S9"/>
    <mergeCell ref="CD4:CE6"/>
    <mergeCell ref="E4:F6"/>
    <mergeCell ref="G4:H6"/>
    <mergeCell ref="I4:J6"/>
    <mergeCell ref="AB7:AB9"/>
    <mergeCell ref="AC7:AC9"/>
    <mergeCell ref="BH8:BH9"/>
    <mergeCell ref="BF8:BF9"/>
    <mergeCell ref="AR8:AR9"/>
    <mergeCell ref="AS8:AS9"/>
    <mergeCell ref="Z7:Z9"/>
    <mergeCell ref="AA7:AA9"/>
    <mergeCell ref="E7:E9"/>
    <mergeCell ref="F7:F9"/>
    <mergeCell ref="G7:G9"/>
    <mergeCell ref="H7:H9"/>
    <mergeCell ref="I7:I9"/>
    <mergeCell ref="J7:J9"/>
    <mergeCell ref="CC7:CC9"/>
    <mergeCell ref="CD7:CD9"/>
    <mergeCell ref="CE7:CE9"/>
    <mergeCell ref="AF8:AF9"/>
    <mergeCell ref="AG8:AG9"/>
    <mergeCell ref="AH8:AH9"/>
    <mergeCell ref="AI8:AI9"/>
    <mergeCell ref="AJ8:AJ9"/>
    <mergeCell ref="CB7:CB9"/>
    <mergeCell ref="BM7:BX7"/>
    <mergeCell ref="AK8:AK9"/>
    <mergeCell ref="AM8:AM9"/>
    <mergeCell ref="AN8:AN9"/>
    <mergeCell ref="AO8:AO9"/>
    <mergeCell ref="AP8:AP9"/>
    <mergeCell ref="AQ8:AQ9"/>
    <mergeCell ref="AT8:AT9"/>
    <mergeCell ref="AU8:AU9"/>
    <mergeCell ref="AV8:AV9"/>
    <mergeCell ref="AW8:AW9"/>
    <mergeCell ref="BG8:BG9"/>
    <mergeCell ref="AX8:AX9"/>
    <mergeCell ref="AY8:AY9"/>
    <mergeCell ref="AZ8:AZ9"/>
    <mergeCell ref="BA8:BA9"/>
    <mergeCell ref="BE8:BE9"/>
    <mergeCell ref="C2:V2"/>
    <mergeCell ref="W2:Y2"/>
    <mergeCell ref="Z2:CA2"/>
    <mergeCell ref="K4:L6"/>
    <mergeCell ref="M4:N6"/>
    <mergeCell ref="P4:U5"/>
    <mergeCell ref="V4:V9"/>
    <mergeCell ref="T6:T9"/>
    <mergeCell ref="U6:U9"/>
    <mergeCell ref="AL6:AQ6"/>
    <mergeCell ref="CB2:CM2"/>
    <mergeCell ref="E3:N3"/>
    <mergeCell ref="O3:O9"/>
    <mergeCell ref="P3:V3"/>
    <mergeCell ref="X3:X9"/>
    <mergeCell ref="Y3:Y9"/>
    <mergeCell ref="Z3:BI4"/>
    <mergeCell ref="BJ3:CA4"/>
    <mergeCell ref="CB3:CC6"/>
    <mergeCell ref="CD3:CM3"/>
    <mergeCell ref="CF4:CG6"/>
    <mergeCell ref="CH4:CI6"/>
    <mergeCell ref="CJ4:CK6"/>
    <mergeCell ref="CL4:CM6"/>
    <mergeCell ref="Z5:AB6"/>
    <mergeCell ref="AC5:AE6"/>
    <mergeCell ref="AF5:BI5"/>
    <mergeCell ref="BJ5:BL6"/>
    <mergeCell ref="BM5:CA6"/>
    <mergeCell ref="AF6:AK6"/>
    <mergeCell ref="AR6:AW6"/>
    <mergeCell ref="AX6:BC6"/>
    <mergeCell ref="AO7:AQ7"/>
    <mergeCell ref="AR7:AT7"/>
    <mergeCell ref="AU7:AW7"/>
    <mergeCell ref="AX7:AZ7"/>
    <mergeCell ref="BD6:BI6"/>
    <mergeCell ref="K7:K9"/>
    <mergeCell ref="L7:L9"/>
    <mergeCell ref="M7:M9"/>
    <mergeCell ref="N7:N9"/>
    <mergeCell ref="AD7:AD9"/>
    <mergeCell ref="AE7:AE9"/>
    <mergeCell ref="AF7:AH7"/>
    <mergeCell ref="AI7:AK7"/>
    <mergeCell ref="AL7:AN7"/>
    <mergeCell ref="CF7:CF9"/>
    <mergeCell ref="CG7:CG9"/>
    <mergeCell ref="CH7:CH9"/>
    <mergeCell ref="CI7:CI9"/>
    <mergeCell ref="CJ7:CJ9"/>
    <mergeCell ref="BA7:BC7"/>
    <mergeCell ref="BD7:BF7"/>
    <mergeCell ref="BG7:BI7"/>
    <mergeCell ref="BJ7:BJ9"/>
    <mergeCell ref="BK7:BK9"/>
    <mergeCell ref="BY7:CA7"/>
    <mergeCell ref="BL7:BL9"/>
    <mergeCell ref="BT8:BT9"/>
    <mergeCell ref="BU8:BW8"/>
    <mergeCell ref="BX8:BX9"/>
    <mergeCell ref="BY8:CA8"/>
    <mergeCell ref="BQ8:BS8"/>
    <mergeCell ref="A1:CM1"/>
    <mergeCell ref="CK7:CK9"/>
    <mergeCell ref="CL7:CL9"/>
    <mergeCell ref="CM7:CM9"/>
    <mergeCell ref="BB8:BB9"/>
    <mergeCell ref="BC8:BC9"/>
    <mergeCell ref="BD8:BD9"/>
    <mergeCell ref="BI8:BI9"/>
    <mergeCell ref="BM8:BM9"/>
    <mergeCell ref="BN8:BP8"/>
  </mergeCells>
  <printOptions/>
  <pageMargins left="0.75" right="0.75" top="1" bottom="1" header="0.5" footer="0.5"/>
  <pageSetup horizontalDpi="600" verticalDpi="600" orientation="landscape" paperSize="9" r:id="rId1"/>
  <ignoredErrors>
    <ignoredError sqref="A28 CD28:CG28 E28:H28 J28:N28 AC28:AQ28 AU28:BI28 BT28 CJ28:CM28 BX28:BZ28" formulaRange="1"/>
    <ignoredError sqref="CC20 CC11:CC16 W11:AQ11 AF20:AG20 W12:Y16 AA12:AQ16 AI20:AJ20 AL20:AM20 AO20:AP20" unlockedFormula="1"/>
  </ignoredErrors>
</worksheet>
</file>

<file path=xl/worksheets/sheet3.xml><?xml version="1.0" encoding="utf-8"?>
<worksheet xmlns="http://schemas.openxmlformats.org/spreadsheetml/2006/main" xmlns:r="http://schemas.openxmlformats.org/officeDocument/2006/relationships">
  <dimension ref="A1:CM240"/>
  <sheetViews>
    <sheetView zoomScalePageLayoutView="0" workbookViewId="0" topLeftCell="BI43">
      <selection activeCell="BI47" sqref="A47:IV47"/>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63" customWidth="1"/>
    <col min="17" max="17" width="10.28125" style="58" customWidth="1"/>
    <col min="18"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2.28125" style="8" customWidth="1"/>
    <col min="45" max="45" width="14.57421875" style="8" customWidth="1"/>
    <col min="46" max="46" width="11.14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4" width="9.140625" style="2" customWidth="1"/>
    <col min="65" max="65" width="9.140625" style="66" customWidth="1"/>
    <col min="66" max="75" width="9.140625" style="2" customWidth="1"/>
    <col min="76" max="76" width="9.140625" style="82" customWidth="1"/>
    <col min="77" max="16384" width="9.140625" style="2" customWidth="1"/>
  </cols>
  <sheetData>
    <row r="1" spans="1:91" s="20" customFormat="1" ht="47.25" customHeight="1">
      <c r="A1" s="213" t="s">
        <v>30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5"/>
    </row>
    <row r="2" spans="1:91" ht="66" customHeight="1">
      <c r="A2" s="216" t="s">
        <v>63</v>
      </c>
      <c r="B2" s="217" t="s">
        <v>85</v>
      </c>
      <c r="C2" s="218" t="s">
        <v>38</v>
      </c>
      <c r="D2" s="218"/>
      <c r="E2" s="218"/>
      <c r="F2" s="218"/>
      <c r="G2" s="218"/>
      <c r="H2" s="218"/>
      <c r="I2" s="218"/>
      <c r="J2" s="218"/>
      <c r="K2" s="218"/>
      <c r="L2" s="218"/>
      <c r="M2" s="218"/>
      <c r="N2" s="218"/>
      <c r="O2" s="218"/>
      <c r="P2" s="218"/>
      <c r="Q2" s="218"/>
      <c r="R2" s="218"/>
      <c r="S2" s="218"/>
      <c r="T2" s="218"/>
      <c r="U2" s="218"/>
      <c r="V2" s="218"/>
      <c r="W2" s="211" t="s">
        <v>39</v>
      </c>
      <c r="X2" s="211"/>
      <c r="Y2" s="211"/>
      <c r="Z2" s="212" t="s">
        <v>40</v>
      </c>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1" t="s">
        <v>41</v>
      </c>
      <c r="CC2" s="211"/>
      <c r="CD2" s="211"/>
      <c r="CE2" s="211"/>
      <c r="CF2" s="211"/>
      <c r="CG2" s="211"/>
      <c r="CH2" s="211"/>
      <c r="CI2" s="211"/>
      <c r="CJ2" s="211"/>
      <c r="CK2" s="211"/>
      <c r="CL2" s="211"/>
      <c r="CM2" s="211"/>
    </row>
    <row r="3" spans="1:91" s="6" customFormat="1" ht="47.25" customHeight="1">
      <c r="A3" s="216"/>
      <c r="B3" s="217"/>
      <c r="C3" s="149" t="s">
        <v>98</v>
      </c>
      <c r="D3" s="166" t="s">
        <v>87</v>
      </c>
      <c r="E3" s="150" t="s">
        <v>70</v>
      </c>
      <c r="F3" s="150"/>
      <c r="G3" s="150"/>
      <c r="H3" s="150"/>
      <c r="I3" s="150"/>
      <c r="J3" s="150"/>
      <c r="K3" s="150"/>
      <c r="L3" s="150"/>
      <c r="M3" s="150"/>
      <c r="N3" s="150"/>
      <c r="O3" s="151" t="s">
        <v>88</v>
      </c>
      <c r="P3" s="152" t="s">
        <v>72</v>
      </c>
      <c r="Q3" s="152"/>
      <c r="R3" s="152"/>
      <c r="S3" s="152"/>
      <c r="T3" s="152"/>
      <c r="U3" s="152"/>
      <c r="V3" s="152"/>
      <c r="W3" s="130" t="s">
        <v>89</v>
      </c>
      <c r="X3" s="130" t="s">
        <v>90</v>
      </c>
      <c r="Y3" s="130" t="s">
        <v>91</v>
      </c>
      <c r="Z3" s="153" t="s">
        <v>68</v>
      </c>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4" t="s">
        <v>71</v>
      </c>
      <c r="BK3" s="154"/>
      <c r="BL3" s="154"/>
      <c r="BM3" s="154"/>
      <c r="BN3" s="154"/>
      <c r="BO3" s="154"/>
      <c r="BP3" s="154"/>
      <c r="BQ3" s="154"/>
      <c r="BR3" s="154"/>
      <c r="BS3" s="154"/>
      <c r="BT3" s="154"/>
      <c r="BU3" s="154"/>
      <c r="BV3" s="154"/>
      <c r="BW3" s="154"/>
      <c r="BX3" s="154"/>
      <c r="BY3" s="154"/>
      <c r="BZ3" s="154"/>
      <c r="CA3" s="154"/>
      <c r="CB3" s="151" t="s">
        <v>2</v>
      </c>
      <c r="CC3" s="151"/>
      <c r="CD3" s="162" t="s">
        <v>42</v>
      </c>
      <c r="CE3" s="162"/>
      <c r="CF3" s="162"/>
      <c r="CG3" s="162"/>
      <c r="CH3" s="162"/>
      <c r="CI3" s="162"/>
      <c r="CJ3" s="162"/>
      <c r="CK3" s="162"/>
      <c r="CL3" s="162"/>
      <c r="CM3" s="162"/>
    </row>
    <row r="4" spans="1:91" s="20" customFormat="1" ht="27.75" customHeight="1">
      <c r="A4" s="216"/>
      <c r="B4" s="217"/>
      <c r="C4" s="149"/>
      <c r="D4" s="167"/>
      <c r="E4" s="151" t="s">
        <v>64</v>
      </c>
      <c r="F4" s="151"/>
      <c r="G4" s="151" t="s">
        <v>44</v>
      </c>
      <c r="H4" s="151"/>
      <c r="I4" s="151" t="s">
        <v>79</v>
      </c>
      <c r="J4" s="151"/>
      <c r="K4" s="133" t="s">
        <v>84</v>
      </c>
      <c r="L4" s="134"/>
      <c r="M4" s="133" t="s">
        <v>27</v>
      </c>
      <c r="N4" s="134"/>
      <c r="O4" s="151"/>
      <c r="P4" s="156" t="s">
        <v>75</v>
      </c>
      <c r="Q4" s="156"/>
      <c r="R4" s="156"/>
      <c r="S4" s="156"/>
      <c r="T4" s="156"/>
      <c r="U4" s="156"/>
      <c r="V4" s="157" t="s">
        <v>83</v>
      </c>
      <c r="W4" s="130"/>
      <c r="X4" s="130"/>
      <c r="Y4" s="130"/>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4"/>
      <c r="BK4" s="154"/>
      <c r="BL4" s="154"/>
      <c r="BM4" s="154"/>
      <c r="BN4" s="154"/>
      <c r="BO4" s="154"/>
      <c r="BP4" s="154"/>
      <c r="BQ4" s="154"/>
      <c r="BR4" s="154"/>
      <c r="BS4" s="154"/>
      <c r="BT4" s="154"/>
      <c r="BU4" s="154"/>
      <c r="BV4" s="154"/>
      <c r="BW4" s="154"/>
      <c r="BX4" s="154"/>
      <c r="BY4" s="154"/>
      <c r="BZ4" s="154"/>
      <c r="CA4" s="154"/>
      <c r="CB4" s="151"/>
      <c r="CC4" s="151"/>
      <c r="CD4" s="130" t="s">
        <v>43</v>
      </c>
      <c r="CE4" s="130"/>
      <c r="CF4" s="130" t="s">
        <v>44</v>
      </c>
      <c r="CG4" s="130"/>
      <c r="CH4" s="130" t="s">
        <v>79</v>
      </c>
      <c r="CI4" s="130"/>
      <c r="CJ4" s="130" t="s">
        <v>24</v>
      </c>
      <c r="CK4" s="130"/>
      <c r="CL4" s="130" t="s">
        <v>27</v>
      </c>
      <c r="CM4" s="130"/>
    </row>
    <row r="5" spans="1:91" s="20" customFormat="1" ht="22.5" customHeight="1">
      <c r="A5" s="216"/>
      <c r="B5" s="217"/>
      <c r="C5" s="149"/>
      <c r="D5" s="167"/>
      <c r="E5" s="151"/>
      <c r="F5" s="151"/>
      <c r="G5" s="151"/>
      <c r="H5" s="151"/>
      <c r="I5" s="151"/>
      <c r="J5" s="151"/>
      <c r="K5" s="135"/>
      <c r="L5" s="136"/>
      <c r="M5" s="135"/>
      <c r="N5" s="136"/>
      <c r="O5" s="151"/>
      <c r="P5" s="156"/>
      <c r="Q5" s="156"/>
      <c r="R5" s="156"/>
      <c r="S5" s="156"/>
      <c r="T5" s="156"/>
      <c r="U5" s="156"/>
      <c r="V5" s="157"/>
      <c r="W5" s="130"/>
      <c r="X5" s="130"/>
      <c r="Y5" s="130"/>
      <c r="Z5" s="158" t="s">
        <v>26</v>
      </c>
      <c r="AA5" s="158"/>
      <c r="AB5" s="158"/>
      <c r="AC5" s="159" t="s">
        <v>48</v>
      </c>
      <c r="AD5" s="159"/>
      <c r="AE5" s="159"/>
      <c r="AF5" s="160" t="s">
        <v>81</v>
      </c>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1" t="s">
        <v>26</v>
      </c>
      <c r="BK5" s="161"/>
      <c r="BL5" s="161"/>
      <c r="BM5" s="162" t="s">
        <v>47</v>
      </c>
      <c r="BN5" s="162"/>
      <c r="BO5" s="162"/>
      <c r="BP5" s="162"/>
      <c r="BQ5" s="162"/>
      <c r="BR5" s="162"/>
      <c r="BS5" s="162"/>
      <c r="BT5" s="162"/>
      <c r="BU5" s="162"/>
      <c r="BV5" s="162"/>
      <c r="BW5" s="162"/>
      <c r="BX5" s="162"/>
      <c r="BY5" s="162"/>
      <c r="BZ5" s="162"/>
      <c r="CA5" s="162"/>
      <c r="CB5" s="151"/>
      <c r="CC5" s="151"/>
      <c r="CD5" s="130"/>
      <c r="CE5" s="130"/>
      <c r="CF5" s="130"/>
      <c r="CG5" s="130"/>
      <c r="CH5" s="130"/>
      <c r="CI5" s="130"/>
      <c r="CJ5" s="130"/>
      <c r="CK5" s="130"/>
      <c r="CL5" s="130"/>
      <c r="CM5" s="130"/>
    </row>
    <row r="6" spans="1:91" s="20" customFormat="1" ht="23.25" customHeight="1">
      <c r="A6" s="216"/>
      <c r="B6" s="217"/>
      <c r="C6" s="149"/>
      <c r="D6" s="167"/>
      <c r="E6" s="151"/>
      <c r="F6" s="151"/>
      <c r="G6" s="151"/>
      <c r="H6" s="151"/>
      <c r="I6" s="151"/>
      <c r="J6" s="151"/>
      <c r="K6" s="137"/>
      <c r="L6" s="138"/>
      <c r="M6" s="137"/>
      <c r="N6" s="138"/>
      <c r="O6" s="151"/>
      <c r="P6" s="155" t="s">
        <v>74</v>
      </c>
      <c r="Q6" s="155" t="s">
        <v>65</v>
      </c>
      <c r="R6" s="155" t="s">
        <v>66</v>
      </c>
      <c r="S6" s="155" t="s">
        <v>45</v>
      </c>
      <c r="T6" s="155" t="s">
        <v>73</v>
      </c>
      <c r="U6" s="155" t="s">
        <v>69</v>
      </c>
      <c r="V6" s="157"/>
      <c r="W6" s="130"/>
      <c r="X6" s="130"/>
      <c r="Y6" s="130"/>
      <c r="Z6" s="158"/>
      <c r="AA6" s="158"/>
      <c r="AB6" s="158"/>
      <c r="AC6" s="159"/>
      <c r="AD6" s="159"/>
      <c r="AE6" s="159"/>
      <c r="AF6" s="129" t="s">
        <v>49</v>
      </c>
      <c r="AG6" s="129"/>
      <c r="AH6" s="129"/>
      <c r="AI6" s="129"/>
      <c r="AJ6" s="129"/>
      <c r="AK6" s="129"/>
      <c r="AL6" s="129" t="s">
        <v>50</v>
      </c>
      <c r="AM6" s="129"/>
      <c r="AN6" s="129"/>
      <c r="AO6" s="129"/>
      <c r="AP6" s="129"/>
      <c r="AQ6" s="129"/>
      <c r="AR6" s="129" t="s">
        <v>77</v>
      </c>
      <c r="AS6" s="129"/>
      <c r="AT6" s="129"/>
      <c r="AU6" s="129"/>
      <c r="AV6" s="129"/>
      <c r="AW6" s="129"/>
      <c r="AX6" s="126" t="s">
        <v>51</v>
      </c>
      <c r="AY6" s="127"/>
      <c r="AZ6" s="127"/>
      <c r="BA6" s="127"/>
      <c r="BB6" s="127"/>
      <c r="BC6" s="128"/>
      <c r="BD6" s="126" t="s">
        <v>52</v>
      </c>
      <c r="BE6" s="127"/>
      <c r="BF6" s="127"/>
      <c r="BG6" s="127"/>
      <c r="BH6" s="127"/>
      <c r="BI6" s="128"/>
      <c r="BJ6" s="161"/>
      <c r="BK6" s="161"/>
      <c r="BL6" s="161"/>
      <c r="BM6" s="162"/>
      <c r="BN6" s="162"/>
      <c r="BO6" s="162"/>
      <c r="BP6" s="162"/>
      <c r="BQ6" s="162"/>
      <c r="BR6" s="162"/>
      <c r="BS6" s="162"/>
      <c r="BT6" s="162"/>
      <c r="BU6" s="162"/>
      <c r="BV6" s="162"/>
      <c r="BW6" s="162"/>
      <c r="BX6" s="162"/>
      <c r="BY6" s="162"/>
      <c r="BZ6" s="162"/>
      <c r="CA6" s="162"/>
      <c r="CB6" s="151"/>
      <c r="CC6" s="151"/>
      <c r="CD6" s="130"/>
      <c r="CE6" s="130"/>
      <c r="CF6" s="130"/>
      <c r="CG6" s="130"/>
      <c r="CH6" s="130"/>
      <c r="CI6" s="130"/>
      <c r="CJ6" s="130"/>
      <c r="CK6" s="130"/>
      <c r="CL6" s="130"/>
      <c r="CM6" s="130"/>
    </row>
    <row r="7" spans="1:91" s="20" customFormat="1" ht="42" customHeight="1">
      <c r="A7" s="216"/>
      <c r="B7" s="217"/>
      <c r="C7" s="149"/>
      <c r="D7" s="167"/>
      <c r="E7" s="131" t="s">
        <v>22</v>
      </c>
      <c r="F7" s="132" t="s">
        <v>46</v>
      </c>
      <c r="G7" s="131" t="s">
        <v>22</v>
      </c>
      <c r="H7" s="132" t="s">
        <v>46</v>
      </c>
      <c r="I7" s="131" t="s">
        <v>22</v>
      </c>
      <c r="J7" s="132" t="s">
        <v>46</v>
      </c>
      <c r="K7" s="131" t="s">
        <v>22</v>
      </c>
      <c r="L7" s="132" t="s">
        <v>46</v>
      </c>
      <c r="M7" s="131" t="s">
        <v>22</v>
      </c>
      <c r="N7" s="132" t="s">
        <v>46</v>
      </c>
      <c r="O7" s="151"/>
      <c r="P7" s="155"/>
      <c r="Q7" s="155"/>
      <c r="R7" s="155"/>
      <c r="S7" s="155"/>
      <c r="T7" s="155"/>
      <c r="U7" s="155"/>
      <c r="V7" s="157"/>
      <c r="W7" s="130"/>
      <c r="X7" s="130"/>
      <c r="Y7" s="130"/>
      <c r="Z7" s="130" t="s">
        <v>92</v>
      </c>
      <c r="AA7" s="130" t="s">
        <v>93</v>
      </c>
      <c r="AB7" s="130" t="s">
        <v>94</v>
      </c>
      <c r="AC7" s="130" t="s">
        <v>95</v>
      </c>
      <c r="AD7" s="130" t="s">
        <v>96</v>
      </c>
      <c r="AE7" s="130" t="s">
        <v>97</v>
      </c>
      <c r="AF7" s="129" t="s">
        <v>22</v>
      </c>
      <c r="AG7" s="129"/>
      <c r="AH7" s="129"/>
      <c r="AI7" s="163" t="s">
        <v>23</v>
      </c>
      <c r="AJ7" s="163"/>
      <c r="AK7" s="163"/>
      <c r="AL7" s="129" t="s">
        <v>22</v>
      </c>
      <c r="AM7" s="129"/>
      <c r="AN7" s="129"/>
      <c r="AO7" s="163" t="s">
        <v>23</v>
      </c>
      <c r="AP7" s="163"/>
      <c r="AQ7" s="163"/>
      <c r="AR7" s="129" t="s">
        <v>22</v>
      </c>
      <c r="AS7" s="129"/>
      <c r="AT7" s="129"/>
      <c r="AU7" s="163" t="s">
        <v>23</v>
      </c>
      <c r="AV7" s="163"/>
      <c r="AW7" s="163"/>
      <c r="AX7" s="129" t="s">
        <v>22</v>
      </c>
      <c r="AY7" s="129"/>
      <c r="AZ7" s="129"/>
      <c r="BA7" s="163" t="s">
        <v>23</v>
      </c>
      <c r="BB7" s="163"/>
      <c r="BC7" s="163"/>
      <c r="BD7" s="129" t="s">
        <v>22</v>
      </c>
      <c r="BE7" s="129"/>
      <c r="BF7" s="129"/>
      <c r="BG7" s="163" t="s">
        <v>23</v>
      </c>
      <c r="BH7" s="163"/>
      <c r="BI7" s="163"/>
      <c r="BJ7" s="130" t="s">
        <v>99</v>
      </c>
      <c r="BK7" s="130" t="s">
        <v>100</v>
      </c>
      <c r="BL7" s="130" t="s">
        <v>101</v>
      </c>
      <c r="BM7" s="130" t="s">
        <v>75</v>
      </c>
      <c r="BN7" s="130"/>
      <c r="BO7" s="130"/>
      <c r="BP7" s="130"/>
      <c r="BQ7" s="130"/>
      <c r="BR7" s="130"/>
      <c r="BS7" s="130"/>
      <c r="BT7" s="130"/>
      <c r="BU7" s="130"/>
      <c r="BV7" s="130"/>
      <c r="BW7" s="130"/>
      <c r="BX7" s="130"/>
      <c r="BY7" s="130" t="s">
        <v>76</v>
      </c>
      <c r="BZ7" s="130"/>
      <c r="CA7" s="130"/>
      <c r="CB7" s="130" t="s">
        <v>102</v>
      </c>
      <c r="CC7" s="130" t="s">
        <v>103</v>
      </c>
      <c r="CD7" s="142" t="s">
        <v>0</v>
      </c>
      <c r="CE7" s="142" t="s">
        <v>21</v>
      </c>
      <c r="CF7" s="142" t="s">
        <v>0</v>
      </c>
      <c r="CG7" s="142" t="s">
        <v>21</v>
      </c>
      <c r="CH7" s="142" t="s">
        <v>0</v>
      </c>
      <c r="CI7" s="142" t="s">
        <v>21</v>
      </c>
      <c r="CJ7" s="142" t="s">
        <v>0</v>
      </c>
      <c r="CK7" s="142" t="s">
        <v>21</v>
      </c>
      <c r="CL7" s="142" t="s">
        <v>0</v>
      </c>
      <c r="CM7" s="142" t="s">
        <v>21</v>
      </c>
    </row>
    <row r="8" spans="1:91" s="20" customFormat="1" ht="45" customHeight="1">
      <c r="A8" s="216"/>
      <c r="B8" s="217"/>
      <c r="C8" s="149"/>
      <c r="D8" s="167"/>
      <c r="E8" s="131"/>
      <c r="F8" s="132"/>
      <c r="G8" s="131"/>
      <c r="H8" s="132"/>
      <c r="I8" s="131"/>
      <c r="J8" s="132"/>
      <c r="K8" s="131"/>
      <c r="L8" s="132"/>
      <c r="M8" s="131"/>
      <c r="N8" s="132"/>
      <c r="O8" s="151"/>
      <c r="P8" s="155"/>
      <c r="Q8" s="155"/>
      <c r="R8" s="155"/>
      <c r="S8" s="155"/>
      <c r="T8" s="155"/>
      <c r="U8" s="155"/>
      <c r="V8" s="157"/>
      <c r="W8" s="130"/>
      <c r="X8" s="130"/>
      <c r="Y8" s="130"/>
      <c r="Z8" s="130"/>
      <c r="AA8" s="130"/>
      <c r="AB8" s="130"/>
      <c r="AC8" s="130"/>
      <c r="AD8" s="130"/>
      <c r="AE8" s="130"/>
      <c r="AF8" s="130" t="s">
        <v>56</v>
      </c>
      <c r="AG8" s="130" t="s">
        <v>57</v>
      </c>
      <c r="AH8" s="130" t="s">
        <v>58</v>
      </c>
      <c r="AI8" s="164" t="s">
        <v>56</v>
      </c>
      <c r="AJ8" s="164" t="s">
        <v>57</v>
      </c>
      <c r="AK8" s="164" t="s">
        <v>58</v>
      </c>
      <c r="AL8" s="130" t="s">
        <v>56</v>
      </c>
      <c r="AM8" s="130" t="s">
        <v>57</v>
      </c>
      <c r="AN8" s="130" t="s">
        <v>58</v>
      </c>
      <c r="AO8" s="164" t="s">
        <v>56</v>
      </c>
      <c r="AP8" s="164" t="s">
        <v>57</v>
      </c>
      <c r="AQ8" s="164" t="s">
        <v>58</v>
      </c>
      <c r="AR8" s="130" t="s">
        <v>56</v>
      </c>
      <c r="AS8" s="130" t="s">
        <v>57</v>
      </c>
      <c r="AT8" s="130" t="s">
        <v>58</v>
      </c>
      <c r="AU8" s="164" t="s">
        <v>56</v>
      </c>
      <c r="AV8" s="164" t="s">
        <v>57</v>
      </c>
      <c r="AW8" s="164" t="s">
        <v>58</v>
      </c>
      <c r="AX8" s="130" t="s">
        <v>53</v>
      </c>
      <c r="AY8" s="130" t="s">
        <v>54</v>
      </c>
      <c r="AZ8" s="130" t="s">
        <v>55</v>
      </c>
      <c r="BA8" s="130" t="s">
        <v>53</v>
      </c>
      <c r="BB8" s="130" t="s">
        <v>54</v>
      </c>
      <c r="BC8" s="130" t="s">
        <v>55</v>
      </c>
      <c r="BD8" s="130" t="s">
        <v>53</v>
      </c>
      <c r="BE8" s="130" t="s">
        <v>54</v>
      </c>
      <c r="BF8" s="130" t="s">
        <v>55</v>
      </c>
      <c r="BG8" s="130" t="s">
        <v>53</v>
      </c>
      <c r="BH8" s="130" t="s">
        <v>54</v>
      </c>
      <c r="BI8" s="130" t="s">
        <v>55</v>
      </c>
      <c r="BJ8" s="130"/>
      <c r="BK8" s="130"/>
      <c r="BL8" s="130"/>
      <c r="BM8" s="130" t="s">
        <v>78</v>
      </c>
      <c r="BN8" s="130" t="s">
        <v>65</v>
      </c>
      <c r="BO8" s="130"/>
      <c r="BP8" s="130"/>
      <c r="BQ8" s="130" t="s">
        <v>66</v>
      </c>
      <c r="BR8" s="130"/>
      <c r="BS8" s="130"/>
      <c r="BT8" s="130" t="s">
        <v>45</v>
      </c>
      <c r="BU8" s="130" t="s">
        <v>67</v>
      </c>
      <c r="BV8" s="130"/>
      <c r="BW8" s="130"/>
      <c r="BX8" s="130" t="s">
        <v>25</v>
      </c>
      <c r="BY8" s="165" t="s">
        <v>80</v>
      </c>
      <c r="BZ8" s="165"/>
      <c r="CA8" s="165"/>
      <c r="CB8" s="130"/>
      <c r="CC8" s="130"/>
      <c r="CD8" s="142"/>
      <c r="CE8" s="142"/>
      <c r="CF8" s="142"/>
      <c r="CG8" s="142"/>
      <c r="CH8" s="142"/>
      <c r="CI8" s="142"/>
      <c r="CJ8" s="142"/>
      <c r="CK8" s="142"/>
      <c r="CL8" s="142"/>
      <c r="CM8" s="142"/>
    </row>
    <row r="9" spans="1:91" s="20" customFormat="1" ht="62.25" customHeight="1">
      <c r="A9" s="216"/>
      <c r="B9" s="217"/>
      <c r="C9" s="149"/>
      <c r="D9" s="168"/>
      <c r="E9" s="131"/>
      <c r="F9" s="132"/>
      <c r="G9" s="131"/>
      <c r="H9" s="132"/>
      <c r="I9" s="131"/>
      <c r="J9" s="132"/>
      <c r="K9" s="131"/>
      <c r="L9" s="132"/>
      <c r="M9" s="131"/>
      <c r="N9" s="132"/>
      <c r="O9" s="151"/>
      <c r="P9" s="155"/>
      <c r="Q9" s="155"/>
      <c r="R9" s="155"/>
      <c r="S9" s="155"/>
      <c r="T9" s="155"/>
      <c r="U9" s="155"/>
      <c r="V9" s="157"/>
      <c r="W9" s="130"/>
      <c r="X9" s="130"/>
      <c r="Y9" s="130"/>
      <c r="Z9" s="130"/>
      <c r="AA9" s="130"/>
      <c r="AB9" s="130"/>
      <c r="AC9" s="130"/>
      <c r="AD9" s="130"/>
      <c r="AE9" s="130"/>
      <c r="AF9" s="130"/>
      <c r="AG9" s="130"/>
      <c r="AH9" s="130"/>
      <c r="AI9" s="164"/>
      <c r="AJ9" s="164"/>
      <c r="AK9" s="164"/>
      <c r="AL9" s="130"/>
      <c r="AM9" s="130"/>
      <c r="AN9" s="130"/>
      <c r="AO9" s="164"/>
      <c r="AP9" s="164"/>
      <c r="AQ9" s="164"/>
      <c r="AR9" s="130"/>
      <c r="AS9" s="130"/>
      <c r="AT9" s="130"/>
      <c r="AU9" s="164"/>
      <c r="AV9" s="164"/>
      <c r="AW9" s="164"/>
      <c r="AX9" s="130"/>
      <c r="AY9" s="130"/>
      <c r="AZ9" s="130"/>
      <c r="BA9" s="130"/>
      <c r="BB9" s="130"/>
      <c r="BC9" s="130"/>
      <c r="BD9" s="130"/>
      <c r="BE9" s="130"/>
      <c r="BF9" s="130"/>
      <c r="BG9" s="130"/>
      <c r="BH9" s="130"/>
      <c r="BI9" s="130"/>
      <c r="BJ9" s="130"/>
      <c r="BK9" s="130"/>
      <c r="BL9" s="130"/>
      <c r="BM9" s="130"/>
      <c r="BN9" s="86" t="s">
        <v>59</v>
      </c>
      <c r="BO9" s="86" t="s">
        <v>57</v>
      </c>
      <c r="BP9" s="86" t="s">
        <v>58</v>
      </c>
      <c r="BQ9" s="86" t="s">
        <v>59</v>
      </c>
      <c r="BR9" s="86" t="s">
        <v>57</v>
      </c>
      <c r="BS9" s="86" t="s">
        <v>58</v>
      </c>
      <c r="BT9" s="130"/>
      <c r="BU9" s="86" t="s">
        <v>59</v>
      </c>
      <c r="BV9" s="86" t="s">
        <v>57</v>
      </c>
      <c r="BW9" s="86" t="s">
        <v>58</v>
      </c>
      <c r="BX9" s="130"/>
      <c r="BY9" s="87" t="s">
        <v>59</v>
      </c>
      <c r="BZ9" s="86" t="s">
        <v>57</v>
      </c>
      <c r="CA9" s="86" t="s">
        <v>58</v>
      </c>
      <c r="CB9" s="130"/>
      <c r="CC9" s="130"/>
      <c r="CD9" s="142"/>
      <c r="CE9" s="142"/>
      <c r="CF9" s="142"/>
      <c r="CG9" s="142"/>
      <c r="CH9" s="142"/>
      <c r="CI9" s="142"/>
      <c r="CJ9" s="142"/>
      <c r="CK9" s="142"/>
      <c r="CL9" s="142"/>
      <c r="CM9" s="142"/>
    </row>
    <row r="10" spans="1:91" s="20" customFormat="1" ht="15" customHeight="1">
      <c r="A10" s="88">
        <v>1</v>
      </c>
      <c r="B10" s="88">
        <v>2</v>
      </c>
      <c r="C10" s="88">
        <v>3</v>
      </c>
      <c r="D10" s="88">
        <v>4</v>
      </c>
      <c r="E10" s="88">
        <v>5</v>
      </c>
      <c r="F10" s="88">
        <v>6</v>
      </c>
      <c r="G10" s="88">
        <v>7</v>
      </c>
      <c r="H10" s="88">
        <v>8</v>
      </c>
      <c r="I10" s="88">
        <v>9</v>
      </c>
      <c r="J10" s="88">
        <v>10</v>
      </c>
      <c r="K10" s="88">
        <v>11</v>
      </c>
      <c r="L10" s="88">
        <v>12</v>
      </c>
      <c r="M10" s="88">
        <v>13</v>
      </c>
      <c r="N10" s="88">
        <v>14</v>
      </c>
      <c r="O10" s="88">
        <v>15</v>
      </c>
      <c r="P10" s="88">
        <v>16</v>
      </c>
      <c r="Q10" s="88">
        <v>17</v>
      </c>
      <c r="R10" s="88">
        <v>18</v>
      </c>
      <c r="S10" s="88">
        <v>19</v>
      </c>
      <c r="T10" s="88">
        <v>20</v>
      </c>
      <c r="U10" s="88">
        <v>21</v>
      </c>
      <c r="V10" s="88">
        <v>22</v>
      </c>
      <c r="W10" s="88">
        <v>23</v>
      </c>
      <c r="X10" s="88">
        <v>24</v>
      </c>
      <c r="Y10" s="88">
        <v>25</v>
      </c>
      <c r="Z10" s="88">
        <v>26</v>
      </c>
      <c r="AA10" s="88">
        <v>27</v>
      </c>
      <c r="AB10" s="88">
        <v>28</v>
      </c>
      <c r="AC10" s="88">
        <v>29</v>
      </c>
      <c r="AD10" s="88">
        <v>30</v>
      </c>
      <c r="AE10" s="88">
        <v>31</v>
      </c>
      <c r="AF10" s="88">
        <v>32</v>
      </c>
      <c r="AG10" s="88">
        <v>33</v>
      </c>
      <c r="AH10" s="88">
        <v>34</v>
      </c>
      <c r="AI10" s="88">
        <v>35</v>
      </c>
      <c r="AJ10" s="88">
        <v>36</v>
      </c>
      <c r="AK10" s="88">
        <v>37</v>
      </c>
      <c r="AL10" s="88">
        <v>38</v>
      </c>
      <c r="AM10" s="88">
        <v>39</v>
      </c>
      <c r="AN10" s="88">
        <v>40</v>
      </c>
      <c r="AO10" s="88">
        <v>41</v>
      </c>
      <c r="AP10" s="88">
        <v>42</v>
      </c>
      <c r="AQ10" s="88">
        <v>43</v>
      </c>
      <c r="AR10" s="88">
        <v>44</v>
      </c>
      <c r="AS10" s="88">
        <v>45</v>
      </c>
      <c r="AT10" s="88">
        <v>46</v>
      </c>
      <c r="AU10" s="88">
        <v>47</v>
      </c>
      <c r="AV10" s="88">
        <v>48</v>
      </c>
      <c r="AW10" s="88">
        <v>49</v>
      </c>
      <c r="AX10" s="88">
        <v>50</v>
      </c>
      <c r="AY10" s="88">
        <v>51</v>
      </c>
      <c r="AZ10" s="88">
        <v>52</v>
      </c>
      <c r="BA10" s="88">
        <v>53</v>
      </c>
      <c r="BB10" s="88">
        <v>54</v>
      </c>
      <c r="BC10" s="88">
        <v>55</v>
      </c>
      <c r="BD10" s="88">
        <v>56</v>
      </c>
      <c r="BE10" s="88">
        <v>57</v>
      </c>
      <c r="BF10" s="88">
        <v>58</v>
      </c>
      <c r="BG10" s="88">
        <v>59</v>
      </c>
      <c r="BH10" s="88">
        <v>60</v>
      </c>
      <c r="BI10" s="88">
        <v>61</v>
      </c>
      <c r="BJ10" s="88">
        <v>62</v>
      </c>
      <c r="BK10" s="88">
        <v>63</v>
      </c>
      <c r="BL10" s="88">
        <v>64</v>
      </c>
      <c r="BM10" s="88">
        <v>65</v>
      </c>
      <c r="BN10" s="88">
        <v>66</v>
      </c>
      <c r="BO10" s="88">
        <v>67</v>
      </c>
      <c r="BP10" s="88">
        <v>68</v>
      </c>
      <c r="BQ10" s="88">
        <v>69</v>
      </c>
      <c r="BR10" s="88">
        <v>70</v>
      </c>
      <c r="BS10" s="88">
        <v>71</v>
      </c>
      <c r="BT10" s="88">
        <v>72</v>
      </c>
      <c r="BU10" s="88">
        <v>73</v>
      </c>
      <c r="BV10" s="88">
        <v>74</v>
      </c>
      <c r="BW10" s="88">
        <v>75</v>
      </c>
      <c r="BX10" s="88">
        <v>76</v>
      </c>
      <c r="BY10" s="88">
        <v>77</v>
      </c>
      <c r="BZ10" s="88">
        <v>78</v>
      </c>
      <c r="CA10" s="88">
        <v>79</v>
      </c>
      <c r="CB10" s="88">
        <v>80</v>
      </c>
      <c r="CC10" s="88">
        <v>81</v>
      </c>
      <c r="CD10" s="88">
        <v>82</v>
      </c>
      <c r="CE10" s="88">
        <v>83</v>
      </c>
      <c r="CF10" s="88">
        <v>84</v>
      </c>
      <c r="CG10" s="88">
        <v>85</v>
      </c>
      <c r="CH10" s="88">
        <v>86</v>
      </c>
      <c r="CI10" s="88">
        <v>87</v>
      </c>
      <c r="CJ10" s="88">
        <v>88</v>
      </c>
      <c r="CK10" s="88">
        <v>89</v>
      </c>
      <c r="CL10" s="88">
        <v>90</v>
      </c>
      <c r="CM10" s="88">
        <v>91</v>
      </c>
    </row>
    <row r="11" spans="1:91" s="20" customFormat="1" ht="78.75" customHeight="1">
      <c r="A11" s="52" t="s">
        <v>109</v>
      </c>
      <c r="B11" s="53">
        <f>C11+O11</f>
        <v>1</v>
      </c>
      <c r="C11" s="53">
        <f>E11+G11+I11+K11+M11</f>
        <v>0</v>
      </c>
      <c r="D11" s="53">
        <f>F11+H11+J11+L11+N11</f>
        <v>0</v>
      </c>
      <c r="E11" s="52"/>
      <c r="F11" s="52"/>
      <c r="G11" s="52"/>
      <c r="H11" s="52"/>
      <c r="I11" s="52">
        <v>0</v>
      </c>
      <c r="J11" s="52"/>
      <c r="K11" s="52"/>
      <c r="L11" s="52"/>
      <c r="M11" s="52"/>
      <c r="N11" s="52"/>
      <c r="O11" s="52">
        <f>P11+Q11+R11+S11+T11+U11+V11</f>
        <v>1</v>
      </c>
      <c r="P11" s="52"/>
      <c r="Q11" s="53"/>
      <c r="R11" s="53">
        <v>0</v>
      </c>
      <c r="S11" s="89"/>
      <c r="T11" s="89">
        <v>1</v>
      </c>
      <c r="U11" s="89">
        <v>0</v>
      </c>
      <c r="V11" s="89"/>
      <c r="W11" s="37">
        <f>Z11+BJ11</f>
        <v>157.2</v>
      </c>
      <c r="X11" s="90">
        <f aca="true" t="shared" si="0" ref="X11:Y26">AA11+BK11</f>
        <v>157.2</v>
      </c>
      <c r="Y11" s="90">
        <f t="shared" si="0"/>
        <v>0</v>
      </c>
      <c r="Z11" s="90">
        <f aca="true" t="shared" si="1" ref="Z11:AE11">AF11+AL11+AR11+AX11+BD11</f>
        <v>0</v>
      </c>
      <c r="AA11" s="37">
        <f t="shared" si="1"/>
        <v>0</v>
      </c>
      <c r="AB11" s="37">
        <f t="shared" si="1"/>
        <v>0</v>
      </c>
      <c r="AC11" s="37">
        <f t="shared" si="1"/>
        <v>0</v>
      </c>
      <c r="AD11" s="37">
        <f t="shared" si="1"/>
        <v>0</v>
      </c>
      <c r="AE11" s="37">
        <f t="shared" si="1"/>
        <v>0</v>
      </c>
      <c r="AF11" s="37"/>
      <c r="AG11" s="37"/>
      <c r="AH11" s="37">
        <f>AF11-AG11</f>
        <v>0</v>
      </c>
      <c r="AI11" s="90"/>
      <c r="AJ11" s="37"/>
      <c r="AK11" s="37">
        <f>AI11-AJ11</f>
        <v>0</v>
      </c>
      <c r="AL11" s="90"/>
      <c r="AM11" s="90"/>
      <c r="AN11" s="90">
        <f>AL11-AM11</f>
        <v>0</v>
      </c>
      <c r="AO11" s="90"/>
      <c r="AP11" s="90"/>
      <c r="AQ11" s="90">
        <f aca="true" t="shared" si="2" ref="AQ11:AQ16">AO11-AP11</f>
        <v>0</v>
      </c>
      <c r="AR11" s="37">
        <v>0</v>
      </c>
      <c r="AS11" s="37">
        <v>0</v>
      </c>
      <c r="AT11" s="37">
        <v>0</v>
      </c>
      <c r="AU11" s="90"/>
      <c r="AV11" s="90"/>
      <c r="AW11" s="90">
        <f>AU11-AV11</f>
        <v>0</v>
      </c>
      <c r="AX11" s="90"/>
      <c r="AY11" s="90"/>
      <c r="AZ11" s="90">
        <f>AX11-AY11</f>
        <v>0</v>
      </c>
      <c r="BA11" s="90"/>
      <c r="BB11" s="90"/>
      <c r="BC11" s="90">
        <f>BA11-BB11</f>
        <v>0</v>
      </c>
      <c r="BD11" s="90"/>
      <c r="BE11" s="90"/>
      <c r="BF11" s="90">
        <f>BD11-BE11</f>
        <v>0</v>
      </c>
      <c r="BG11" s="90"/>
      <c r="BH11" s="90"/>
      <c r="BI11" s="90">
        <f>BG11-BH11</f>
        <v>0</v>
      </c>
      <c r="BJ11" s="90">
        <f>BM11+BN11+BQ11+BT11+BU11+BX11+BY11</f>
        <v>157.2</v>
      </c>
      <c r="BK11" s="90">
        <f>BM11+BO11+BR11+BT11+BV11+BX11+BZ11</f>
        <v>157.2</v>
      </c>
      <c r="BL11" s="90">
        <f>BP11+BS11+BW11+CA11</f>
        <v>0</v>
      </c>
      <c r="BM11" s="90"/>
      <c r="BN11" s="90"/>
      <c r="BO11" s="90"/>
      <c r="BP11" s="90">
        <f>BN11-BO11</f>
        <v>0</v>
      </c>
      <c r="BQ11" s="90">
        <v>0</v>
      </c>
      <c r="BR11" s="90">
        <v>0</v>
      </c>
      <c r="BS11" s="90">
        <f>BQ11-BR11</f>
        <v>0</v>
      </c>
      <c r="BT11" s="90"/>
      <c r="BU11" s="90">
        <v>157.2</v>
      </c>
      <c r="BV11" s="90">
        <v>157.2</v>
      </c>
      <c r="BW11" s="90">
        <f>BU11-BV11</f>
        <v>0</v>
      </c>
      <c r="BX11" s="90"/>
      <c r="BY11" s="90"/>
      <c r="BZ11" s="90"/>
      <c r="CA11" s="90">
        <f>BY11-BZ11</f>
        <v>0</v>
      </c>
      <c r="CB11" s="90">
        <f aca="true" t="shared" si="3" ref="CB11:CC26">CD11+CF11+CH11+CJ11+CL11</f>
        <v>0</v>
      </c>
      <c r="CC11" s="37">
        <f t="shared" si="3"/>
        <v>0</v>
      </c>
      <c r="CD11" s="37"/>
      <c r="CE11" s="37"/>
      <c r="CF11" s="91"/>
      <c r="CG11" s="91"/>
      <c r="CH11" s="92">
        <v>0</v>
      </c>
      <c r="CI11" s="92">
        <v>0</v>
      </c>
      <c r="CJ11" s="91"/>
      <c r="CK11" s="91"/>
      <c r="CL11" s="91"/>
      <c r="CM11" s="91"/>
    </row>
    <row r="12" spans="1:91" s="20" customFormat="1" ht="50.25" customHeight="1">
      <c r="A12" s="52" t="s">
        <v>110</v>
      </c>
      <c r="B12" s="53">
        <f aca="true" t="shared" si="4" ref="B12:B36">C12+O12</f>
        <v>1</v>
      </c>
      <c r="C12" s="53">
        <f aca="true" t="shared" si="5" ref="C12:D45">E12+G12+I12+K12+M12</f>
        <v>1</v>
      </c>
      <c r="D12" s="53">
        <f t="shared" si="5"/>
        <v>0</v>
      </c>
      <c r="E12" s="52"/>
      <c r="F12" s="52"/>
      <c r="G12" s="52"/>
      <c r="H12" s="52"/>
      <c r="I12" s="52">
        <v>1</v>
      </c>
      <c r="J12" s="52"/>
      <c r="K12" s="52"/>
      <c r="L12" s="52"/>
      <c r="M12" s="52"/>
      <c r="N12" s="52"/>
      <c r="O12" s="52">
        <f aca="true" t="shared" si="6" ref="O12:O45">P12+Q12+R12+S12+T12+U12+V12</f>
        <v>0</v>
      </c>
      <c r="P12" s="52"/>
      <c r="Q12" s="53"/>
      <c r="R12" s="53">
        <v>0</v>
      </c>
      <c r="S12" s="89"/>
      <c r="T12" s="89"/>
      <c r="U12" s="89">
        <v>0</v>
      </c>
      <c r="V12" s="89"/>
      <c r="W12" s="37">
        <f>Z12+BJ12</f>
        <v>6443.61</v>
      </c>
      <c r="X12" s="90">
        <f t="shared" si="0"/>
        <v>5058.24</v>
      </c>
      <c r="Y12" s="90">
        <f t="shared" si="0"/>
        <v>1385.37</v>
      </c>
      <c r="Z12" s="90">
        <f>AF12+AL12+AR12+BA12+BG12</f>
        <v>6443.61</v>
      </c>
      <c r="AA12" s="37">
        <f aca="true" t="shared" si="7" ref="AA12:AE27">AG12+AM12+AS12+AY12+BE12</f>
        <v>5058.24</v>
      </c>
      <c r="AB12" s="37">
        <f t="shared" si="7"/>
        <v>1385.37</v>
      </c>
      <c r="AC12" s="37">
        <f t="shared" si="7"/>
        <v>0</v>
      </c>
      <c r="AD12" s="37">
        <f t="shared" si="7"/>
        <v>0</v>
      </c>
      <c r="AE12" s="37">
        <f t="shared" si="7"/>
        <v>0</v>
      </c>
      <c r="AF12" s="37"/>
      <c r="AG12" s="37"/>
      <c r="AH12" s="37">
        <f>AF12-AG12</f>
        <v>0</v>
      </c>
      <c r="AI12" s="90"/>
      <c r="AJ12" s="37"/>
      <c r="AK12" s="37">
        <f>AI12-AJ12</f>
        <v>0</v>
      </c>
      <c r="AL12" s="90"/>
      <c r="AM12" s="90"/>
      <c r="AN12" s="90">
        <f>AL12-AM12</f>
        <v>0</v>
      </c>
      <c r="AO12" s="90"/>
      <c r="AP12" s="90"/>
      <c r="AQ12" s="90">
        <f t="shared" si="2"/>
        <v>0</v>
      </c>
      <c r="AR12" s="90">
        <v>6443.61</v>
      </c>
      <c r="AS12" s="90">
        <v>5058.24</v>
      </c>
      <c r="AT12" s="90">
        <f>AR12-AS12</f>
        <v>1385.37</v>
      </c>
      <c r="AU12" s="90"/>
      <c r="AV12" s="90"/>
      <c r="AW12" s="90">
        <f>AU12-AV12</f>
        <v>0</v>
      </c>
      <c r="AX12" s="90"/>
      <c r="AY12" s="90"/>
      <c r="AZ12" s="90">
        <f>AX12-AY12</f>
        <v>0</v>
      </c>
      <c r="BA12" s="90"/>
      <c r="BB12" s="90"/>
      <c r="BC12" s="90">
        <f>BA12-BB12</f>
        <v>0</v>
      </c>
      <c r="BD12" s="90"/>
      <c r="BE12" s="90"/>
      <c r="BF12" s="90">
        <f>BD12-BE12</f>
        <v>0</v>
      </c>
      <c r="BG12" s="90"/>
      <c r="BH12" s="90"/>
      <c r="BI12" s="90">
        <f>BG12-BH12</f>
        <v>0</v>
      </c>
      <c r="BJ12" s="90">
        <f>BM12+BN12+BQ12+BT12+BU12+BX12+BY12</f>
        <v>0</v>
      </c>
      <c r="BK12" s="90">
        <f>BM12+BO12+BR12+BT12+BV12+BX12+BZ12</f>
        <v>0</v>
      </c>
      <c r="BL12" s="90">
        <f>BP12+BS12+BW12+CA12</f>
        <v>0</v>
      </c>
      <c r="BM12" s="90"/>
      <c r="BN12" s="90"/>
      <c r="BO12" s="90"/>
      <c r="BP12" s="90">
        <f>BN12-BO12</f>
        <v>0</v>
      </c>
      <c r="BQ12" s="90">
        <v>0</v>
      </c>
      <c r="BR12" s="90">
        <v>0</v>
      </c>
      <c r="BS12" s="90">
        <f>BQ12-BR12</f>
        <v>0</v>
      </c>
      <c r="BT12" s="90"/>
      <c r="BU12" s="90"/>
      <c r="BV12" s="90"/>
      <c r="BW12" s="90">
        <f>BU12-BV12</f>
        <v>0</v>
      </c>
      <c r="BX12" s="90"/>
      <c r="BY12" s="90"/>
      <c r="BZ12" s="90"/>
      <c r="CA12" s="90">
        <f>BY12-BZ12</f>
        <v>0</v>
      </c>
      <c r="CB12" s="90">
        <f t="shared" si="3"/>
        <v>5</v>
      </c>
      <c r="CC12" s="37">
        <f t="shared" si="3"/>
        <v>5</v>
      </c>
      <c r="CD12" s="37"/>
      <c r="CE12" s="37"/>
      <c r="CF12" s="91"/>
      <c r="CG12" s="91"/>
      <c r="CH12" s="91">
        <v>5</v>
      </c>
      <c r="CI12" s="91">
        <v>5</v>
      </c>
      <c r="CJ12" s="91"/>
      <c r="CK12" s="91"/>
      <c r="CL12" s="91"/>
      <c r="CM12" s="91"/>
    </row>
    <row r="13" spans="1:91" s="20" customFormat="1" ht="47.25" customHeight="1">
      <c r="A13" s="52" t="s">
        <v>111</v>
      </c>
      <c r="B13" s="53">
        <f t="shared" si="4"/>
        <v>1</v>
      </c>
      <c r="C13" s="53">
        <f t="shared" si="5"/>
        <v>1</v>
      </c>
      <c r="D13" s="53">
        <f t="shared" si="5"/>
        <v>0</v>
      </c>
      <c r="E13" s="52"/>
      <c r="F13" s="52"/>
      <c r="G13" s="52"/>
      <c r="H13" s="52"/>
      <c r="I13" s="52">
        <v>1</v>
      </c>
      <c r="J13" s="52"/>
      <c r="K13" s="52"/>
      <c r="L13" s="52"/>
      <c r="M13" s="52"/>
      <c r="N13" s="52"/>
      <c r="O13" s="52">
        <f t="shared" si="6"/>
        <v>0</v>
      </c>
      <c r="P13" s="52"/>
      <c r="Q13" s="53"/>
      <c r="R13" s="53">
        <v>0</v>
      </c>
      <c r="S13" s="89"/>
      <c r="T13" s="89"/>
      <c r="U13" s="89">
        <v>0</v>
      </c>
      <c r="V13" s="89"/>
      <c r="W13" s="37">
        <f>Z13+BJ13</f>
        <v>4533.82</v>
      </c>
      <c r="X13" s="90">
        <f t="shared" si="0"/>
        <v>3219.01</v>
      </c>
      <c r="Y13" s="90">
        <f t="shared" si="0"/>
        <v>1314.8099999999995</v>
      </c>
      <c r="Z13" s="90">
        <f>AF13+AL13+AR13+BA13+BG13</f>
        <v>4533.82</v>
      </c>
      <c r="AA13" s="37">
        <f t="shared" si="7"/>
        <v>3219.01</v>
      </c>
      <c r="AB13" s="37">
        <f t="shared" si="7"/>
        <v>1314.8099999999995</v>
      </c>
      <c r="AC13" s="37">
        <f t="shared" si="7"/>
        <v>0</v>
      </c>
      <c r="AD13" s="37">
        <f t="shared" si="7"/>
        <v>0</v>
      </c>
      <c r="AE13" s="37">
        <f t="shared" si="7"/>
        <v>0</v>
      </c>
      <c r="AF13" s="37"/>
      <c r="AG13" s="37"/>
      <c r="AH13" s="37">
        <f>AF13-AG13</f>
        <v>0</v>
      </c>
      <c r="AI13" s="90"/>
      <c r="AJ13" s="37"/>
      <c r="AK13" s="37">
        <f>AI13-AJ13</f>
        <v>0</v>
      </c>
      <c r="AL13" s="90"/>
      <c r="AM13" s="90"/>
      <c r="AN13" s="90">
        <f>AL13-AM13</f>
        <v>0</v>
      </c>
      <c r="AO13" s="90"/>
      <c r="AP13" s="90"/>
      <c r="AQ13" s="90">
        <f t="shared" si="2"/>
        <v>0</v>
      </c>
      <c r="AR13" s="90">
        <v>4533.82</v>
      </c>
      <c r="AS13" s="90">
        <v>3219.01</v>
      </c>
      <c r="AT13" s="90">
        <f aca="true" t="shared" si="8" ref="AT13:AT33">AR13-AS13</f>
        <v>1314.8099999999995</v>
      </c>
      <c r="AU13" s="90"/>
      <c r="AV13" s="90"/>
      <c r="AW13" s="90">
        <f>AU13-AV13</f>
        <v>0</v>
      </c>
      <c r="AX13" s="90"/>
      <c r="AY13" s="90"/>
      <c r="AZ13" s="90">
        <f>AX13-AY13</f>
        <v>0</v>
      </c>
      <c r="BA13" s="90"/>
      <c r="BB13" s="90"/>
      <c r="BC13" s="90">
        <f>BA13-BB13</f>
        <v>0</v>
      </c>
      <c r="BD13" s="90"/>
      <c r="BE13" s="90"/>
      <c r="BF13" s="90">
        <f>BD13-BE13</f>
        <v>0</v>
      </c>
      <c r="BG13" s="90"/>
      <c r="BH13" s="90"/>
      <c r="BI13" s="90">
        <f>BG13-BH13</f>
        <v>0</v>
      </c>
      <c r="BJ13" s="90">
        <f>BM13+BN13+BQ13+BT13+BU13+BX13+BY13</f>
        <v>0</v>
      </c>
      <c r="BK13" s="90">
        <f>BM13+BO13+BR13+BT13+BV13+BX13+BZ13</f>
        <v>0</v>
      </c>
      <c r="BL13" s="90">
        <f>BP13+BS13+BW13+CA13</f>
        <v>0</v>
      </c>
      <c r="BM13" s="90"/>
      <c r="BN13" s="90"/>
      <c r="BO13" s="90"/>
      <c r="BP13" s="90">
        <f>BN13-BO13</f>
        <v>0</v>
      </c>
      <c r="BQ13" s="90">
        <v>0</v>
      </c>
      <c r="BR13" s="90">
        <v>0</v>
      </c>
      <c r="BS13" s="90">
        <f>BQ13-BR13</f>
        <v>0</v>
      </c>
      <c r="BT13" s="90"/>
      <c r="BU13" s="90"/>
      <c r="BV13" s="90"/>
      <c r="BW13" s="90">
        <f>BU13-BV13</f>
        <v>0</v>
      </c>
      <c r="BX13" s="90"/>
      <c r="BY13" s="90"/>
      <c r="BZ13" s="90"/>
      <c r="CA13" s="90">
        <f>BY13-BZ13</f>
        <v>0</v>
      </c>
      <c r="CB13" s="90">
        <f t="shared" si="3"/>
        <v>8</v>
      </c>
      <c r="CC13" s="37">
        <f t="shared" si="3"/>
        <v>5</v>
      </c>
      <c r="CD13" s="37"/>
      <c r="CE13" s="37"/>
      <c r="CF13" s="91"/>
      <c r="CG13" s="91"/>
      <c r="CH13" s="91">
        <v>8</v>
      </c>
      <c r="CI13" s="91">
        <v>5</v>
      </c>
      <c r="CJ13" s="91"/>
      <c r="CK13" s="91"/>
      <c r="CL13" s="91"/>
      <c r="CM13" s="91"/>
    </row>
    <row r="14" spans="1:91" s="20" customFormat="1" ht="63" customHeight="1">
      <c r="A14" s="52" t="s">
        <v>112</v>
      </c>
      <c r="B14" s="53">
        <f t="shared" si="4"/>
        <v>1</v>
      </c>
      <c r="C14" s="53">
        <f t="shared" si="5"/>
        <v>1</v>
      </c>
      <c r="D14" s="53">
        <f t="shared" si="5"/>
        <v>0</v>
      </c>
      <c r="E14" s="52"/>
      <c r="F14" s="52"/>
      <c r="G14" s="52"/>
      <c r="H14" s="52"/>
      <c r="I14" s="52">
        <v>1</v>
      </c>
      <c r="J14" s="52"/>
      <c r="K14" s="52"/>
      <c r="L14" s="52"/>
      <c r="M14" s="52"/>
      <c r="N14" s="52"/>
      <c r="O14" s="52">
        <f t="shared" si="6"/>
        <v>0</v>
      </c>
      <c r="P14" s="52"/>
      <c r="Q14" s="53">
        <v>0</v>
      </c>
      <c r="R14" s="53"/>
      <c r="S14" s="89"/>
      <c r="T14" s="89"/>
      <c r="U14" s="89">
        <v>0</v>
      </c>
      <c r="V14" s="89"/>
      <c r="W14" s="37">
        <f>Z14+BJ14</f>
        <v>5.5</v>
      </c>
      <c r="X14" s="90">
        <f t="shared" si="0"/>
        <v>3.4</v>
      </c>
      <c r="Y14" s="90">
        <f t="shared" si="0"/>
        <v>2.1</v>
      </c>
      <c r="Z14" s="90">
        <f>AF14+AL14+AR14+BA14+BG14</f>
        <v>5.5</v>
      </c>
      <c r="AA14" s="37">
        <f t="shared" si="7"/>
        <v>3.4</v>
      </c>
      <c r="AB14" s="37">
        <f t="shared" si="7"/>
        <v>2.1</v>
      </c>
      <c r="AC14" s="37">
        <f t="shared" si="7"/>
        <v>0</v>
      </c>
      <c r="AD14" s="37">
        <f t="shared" si="7"/>
        <v>0</v>
      </c>
      <c r="AE14" s="37">
        <f t="shared" si="7"/>
        <v>0</v>
      </c>
      <c r="AF14" s="37"/>
      <c r="AG14" s="37"/>
      <c r="AH14" s="37">
        <f>AF14-AG14</f>
        <v>0</v>
      </c>
      <c r="AI14" s="90"/>
      <c r="AJ14" s="37"/>
      <c r="AK14" s="37">
        <f>AI14-AJ14</f>
        <v>0</v>
      </c>
      <c r="AL14" s="90"/>
      <c r="AM14" s="90"/>
      <c r="AN14" s="90">
        <f>AL14-AM14</f>
        <v>0</v>
      </c>
      <c r="AO14" s="90"/>
      <c r="AP14" s="90"/>
      <c r="AQ14" s="90">
        <f t="shared" si="2"/>
        <v>0</v>
      </c>
      <c r="AR14" s="90">
        <v>5.5</v>
      </c>
      <c r="AS14" s="90">
        <v>3.4</v>
      </c>
      <c r="AT14" s="90">
        <f t="shared" si="8"/>
        <v>2.1</v>
      </c>
      <c r="AU14" s="90"/>
      <c r="AV14" s="90"/>
      <c r="AW14" s="90">
        <f>AU14-AV14</f>
        <v>0</v>
      </c>
      <c r="AX14" s="90"/>
      <c r="AY14" s="90"/>
      <c r="AZ14" s="90">
        <f>AX14-AY14</f>
        <v>0</v>
      </c>
      <c r="BA14" s="90"/>
      <c r="BB14" s="90"/>
      <c r="BC14" s="90">
        <f>BA14-BB14</f>
        <v>0</v>
      </c>
      <c r="BD14" s="90"/>
      <c r="BE14" s="90"/>
      <c r="BF14" s="90">
        <f>BD14-BE14</f>
        <v>0</v>
      </c>
      <c r="BG14" s="90"/>
      <c r="BH14" s="90"/>
      <c r="BI14" s="90">
        <f>BG14-BH14</f>
        <v>0</v>
      </c>
      <c r="BJ14" s="90">
        <f>BM14+BN14+BQ14+BT14+BU14+BX14+BY14</f>
        <v>0</v>
      </c>
      <c r="BK14" s="90">
        <f>BM14+BO14+BR14+BT14+BV14+BX14+BZ14</f>
        <v>0</v>
      </c>
      <c r="BL14" s="90">
        <f>BP14+BS14+BW14+CA14</f>
        <v>0</v>
      </c>
      <c r="BM14" s="90"/>
      <c r="BN14" s="90">
        <v>0</v>
      </c>
      <c r="BO14" s="90">
        <v>0</v>
      </c>
      <c r="BP14" s="90">
        <f>BN14-BO14</f>
        <v>0</v>
      </c>
      <c r="BQ14" s="90"/>
      <c r="BR14" s="90"/>
      <c r="BS14" s="90">
        <f>BQ14-BR14</f>
        <v>0</v>
      </c>
      <c r="BT14" s="90"/>
      <c r="BU14" s="90"/>
      <c r="BV14" s="90"/>
      <c r="BW14" s="90">
        <f>BU14-BV14</f>
        <v>0</v>
      </c>
      <c r="BX14" s="90"/>
      <c r="BY14" s="90"/>
      <c r="BZ14" s="90"/>
      <c r="CA14" s="90">
        <f>BY14-BZ14</f>
        <v>0</v>
      </c>
      <c r="CB14" s="90">
        <f t="shared" si="3"/>
        <v>5</v>
      </c>
      <c r="CC14" s="37">
        <f t="shared" si="3"/>
        <v>3</v>
      </c>
      <c r="CD14" s="37"/>
      <c r="CE14" s="37"/>
      <c r="CF14" s="91"/>
      <c r="CG14" s="91"/>
      <c r="CH14" s="91">
        <v>5</v>
      </c>
      <c r="CI14" s="91">
        <v>3</v>
      </c>
      <c r="CJ14" s="91"/>
      <c r="CK14" s="91"/>
      <c r="CL14" s="91"/>
      <c r="CM14" s="91"/>
    </row>
    <row r="15" spans="1:91" s="20" customFormat="1" ht="63" customHeight="1">
      <c r="A15" s="52" t="s">
        <v>113</v>
      </c>
      <c r="B15" s="53">
        <f t="shared" si="4"/>
        <v>1</v>
      </c>
      <c r="C15" s="53">
        <f t="shared" si="5"/>
        <v>1</v>
      </c>
      <c r="D15" s="53">
        <f t="shared" si="5"/>
        <v>0</v>
      </c>
      <c r="E15" s="52"/>
      <c r="F15" s="52"/>
      <c r="G15" s="52"/>
      <c r="H15" s="52"/>
      <c r="I15" s="52">
        <v>1</v>
      </c>
      <c r="J15" s="52"/>
      <c r="K15" s="52"/>
      <c r="L15" s="52"/>
      <c r="M15" s="52"/>
      <c r="N15" s="52"/>
      <c r="O15" s="52">
        <f t="shared" si="6"/>
        <v>0</v>
      </c>
      <c r="P15" s="52"/>
      <c r="Q15" s="53"/>
      <c r="R15" s="53"/>
      <c r="S15" s="89"/>
      <c r="T15" s="89"/>
      <c r="U15" s="89">
        <v>0</v>
      </c>
      <c r="V15" s="89"/>
      <c r="W15" s="37">
        <f aca="true" t="shared" si="9" ref="W15:Y33">Z15+BJ15</f>
        <v>7</v>
      </c>
      <c r="X15" s="90">
        <f t="shared" si="0"/>
        <v>4.8</v>
      </c>
      <c r="Y15" s="90">
        <f t="shared" si="0"/>
        <v>2.2</v>
      </c>
      <c r="Z15" s="90">
        <f aca="true" t="shared" si="10" ref="Z15:Z33">AF15+AL15+AR15+BA15+BG15</f>
        <v>7</v>
      </c>
      <c r="AA15" s="37">
        <f t="shared" si="7"/>
        <v>4.8</v>
      </c>
      <c r="AB15" s="37">
        <f t="shared" si="7"/>
        <v>2.2</v>
      </c>
      <c r="AC15" s="37">
        <f t="shared" si="7"/>
        <v>0</v>
      </c>
      <c r="AD15" s="37">
        <f t="shared" si="7"/>
        <v>0</v>
      </c>
      <c r="AE15" s="37">
        <f t="shared" si="7"/>
        <v>0</v>
      </c>
      <c r="AF15" s="37"/>
      <c r="AG15" s="37"/>
      <c r="AH15" s="37">
        <f aca="true" t="shared" si="11" ref="AH15:AH33">AF15-AG15</f>
        <v>0</v>
      </c>
      <c r="AI15" s="90"/>
      <c r="AJ15" s="37"/>
      <c r="AK15" s="37">
        <f aca="true" t="shared" si="12" ref="AK15:AK33">AI15-AJ15</f>
        <v>0</v>
      </c>
      <c r="AL15" s="90"/>
      <c r="AM15" s="90"/>
      <c r="AN15" s="90">
        <f aca="true" t="shared" si="13" ref="AN15:AN33">AL15-AM15</f>
        <v>0</v>
      </c>
      <c r="AO15" s="90"/>
      <c r="AP15" s="90"/>
      <c r="AQ15" s="90">
        <f t="shared" si="2"/>
        <v>0</v>
      </c>
      <c r="AR15" s="90">
        <v>7</v>
      </c>
      <c r="AS15" s="90">
        <v>4.8</v>
      </c>
      <c r="AT15" s="90">
        <f t="shared" si="8"/>
        <v>2.2</v>
      </c>
      <c r="AU15" s="90"/>
      <c r="AV15" s="90"/>
      <c r="AW15" s="90">
        <f aca="true" t="shared" si="14" ref="AW15:AW33">AU15-AV15</f>
        <v>0</v>
      </c>
      <c r="AX15" s="90"/>
      <c r="AY15" s="90"/>
      <c r="AZ15" s="90">
        <f aca="true" t="shared" si="15" ref="AZ15:AZ33">AX15-AY15</f>
        <v>0</v>
      </c>
      <c r="BA15" s="90"/>
      <c r="BB15" s="90"/>
      <c r="BC15" s="90">
        <f aca="true" t="shared" si="16" ref="BC15:BC33">BA15-BB15</f>
        <v>0</v>
      </c>
      <c r="BD15" s="90"/>
      <c r="BE15" s="90"/>
      <c r="BF15" s="90">
        <f aca="true" t="shared" si="17" ref="BF15:BF33">BD15-BE15</f>
        <v>0</v>
      </c>
      <c r="BG15" s="90"/>
      <c r="BH15" s="90"/>
      <c r="BI15" s="90">
        <f aca="true" t="shared" si="18" ref="BI15:BI33">BG15-BH15</f>
        <v>0</v>
      </c>
      <c r="BJ15" s="90">
        <f aca="true" t="shared" si="19" ref="BJ15:BJ45">BM15+BN15+BQ15+BT15+BU15+BX15+BY15</f>
        <v>0</v>
      </c>
      <c r="BK15" s="90">
        <f aca="true" t="shared" si="20" ref="BK15:BK45">BM15+BO15+BR15+BT15+BV15+BX15+BZ15</f>
        <v>0</v>
      </c>
      <c r="BL15" s="90">
        <f aca="true" t="shared" si="21" ref="BL15:BL45">BP15+BS15+BW15+CA15</f>
        <v>0</v>
      </c>
      <c r="BM15" s="90"/>
      <c r="BN15" s="90"/>
      <c r="BO15" s="90"/>
      <c r="BP15" s="90">
        <f aca="true" t="shared" si="22" ref="BP15:BP45">BN15-BO15</f>
        <v>0</v>
      </c>
      <c r="BQ15" s="90"/>
      <c r="BR15" s="90"/>
      <c r="BS15" s="90">
        <f aca="true" t="shared" si="23" ref="BS15:BS33">BQ15-BR15</f>
        <v>0</v>
      </c>
      <c r="BT15" s="90"/>
      <c r="BU15" s="90"/>
      <c r="BV15" s="90"/>
      <c r="BW15" s="90">
        <f aca="true" t="shared" si="24" ref="BW15:BW33">BU15-BV15</f>
        <v>0</v>
      </c>
      <c r="BX15" s="90"/>
      <c r="BY15" s="90"/>
      <c r="BZ15" s="90"/>
      <c r="CA15" s="90">
        <f aca="true" t="shared" si="25" ref="CA15:CA33">BY15-BZ15</f>
        <v>0</v>
      </c>
      <c r="CB15" s="90">
        <f t="shared" si="3"/>
        <v>5</v>
      </c>
      <c r="CC15" s="37">
        <f t="shared" si="3"/>
        <v>3</v>
      </c>
      <c r="CD15" s="37"/>
      <c r="CE15" s="37"/>
      <c r="CF15" s="91"/>
      <c r="CG15" s="91"/>
      <c r="CH15" s="91">
        <v>5</v>
      </c>
      <c r="CI15" s="91">
        <v>3</v>
      </c>
      <c r="CJ15" s="91"/>
      <c r="CK15" s="91"/>
      <c r="CL15" s="91"/>
      <c r="CM15" s="91"/>
    </row>
    <row r="16" spans="1:91" s="20" customFormat="1" ht="42" customHeight="1">
      <c r="A16" s="52" t="s">
        <v>114</v>
      </c>
      <c r="B16" s="53">
        <f>C14+O14</f>
        <v>1</v>
      </c>
      <c r="C16" s="53">
        <f t="shared" si="5"/>
        <v>0</v>
      </c>
      <c r="D16" s="53">
        <f t="shared" si="5"/>
        <v>0</v>
      </c>
      <c r="E16" s="52"/>
      <c r="F16" s="52"/>
      <c r="G16" s="52"/>
      <c r="H16" s="52"/>
      <c r="I16" s="52">
        <v>0</v>
      </c>
      <c r="J16" s="52"/>
      <c r="K16" s="52"/>
      <c r="L16" s="52"/>
      <c r="M16" s="52"/>
      <c r="N16" s="52"/>
      <c r="O16" s="52">
        <f t="shared" si="6"/>
        <v>1</v>
      </c>
      <c r="P16" s="52"/>
      <c r="Q16" s="53">
        <v>0</v>
      </c>
      <c r="R16" s="53"/>
      <c r="S16" s="89"/>
      <c r="T16" s="89">
        <v>1</v>
      </c>
      <c r="U16" s="89">
        <v>0</v>
      </c>
      <c r="V16" s="89"/>
      <c r="W16" s="37">
        <f t="shared" si="9"/>
        <v>229.75</v>
      </c>
      <c r="X16" s="90">
        <f t="shared" si="0"/>
        <v>229.75</v>
      </c>
      <c r="Y16" s="90">
        <f t="shared" si="0"/>
        <v>0</v>
      </c>
      <c r="Z16" s="90">
        <f t="shared" si="10"/>
        <v>0</v>
      </c>
      <c r="AA16" s="37">
        <f t="shared" si="7"/>
        <v>0</v>
      </c>
      <c r="AB16" s="37">
        <f t="shared" si="7"/>
        <v>0</v>
      </c>
      <c r="AC16" s="37">
        <f t="shared" si="7"/>
        <v>0</v>
      </c>
      <c r="AD16" s="37">
        <f t="shared" si="7"/>
        <v>0</v>
      </c>
      <c r="AE16" s="37">
        <f t="shared" si="7"/>
        <v>0</v>
      </c>
      <c r="AF16" s="37"/>
      <c r="AG16" s="37"/>
      <c r="AH16" s="37">
        <f t="shared" si="11"/>
        <v>0</v>
      </c>
      <c r="AI16" s="90"/>
      <c r="AJ16" s="37"/>
      <c r="AK16" s="37">
        <f t="shared" si="12"/>
        <v>0</v>
      </c>
      <c r="AL16" s="90"/>
      <c r="AM16" s="90"/>
      <c r="AN16" s="90">
        <f t="shared" si="13"/>
        <v>0</v>
      </c>
      <c r="AO16" s="90"/>
      <c r="AP16" s="90"/>
      <c r="AQ16" s="90">
        <f t="shared" si="2"/>
        <v>0</v>
      </c>
      <c r="AR16" s="90">
        <v>0</v>
      </c>
      <c r="AS16" s="90">
        <v>0</v>
      </c>
      <c r="AT16" s="90">
        <f t="shared" si="8"/>
        <v>0</v>
      </c>
      <c r="AU16" s="90"/>
      <c r="AV16" s="90"/>
      <c r="AW16" s="90">
        <f t="shared" si="14"/>
        <v>0</v>
      </c>
      <c r="AX16" s="90"/>
      <c r="AY16" s="90"/>
      <c r="AZ16" s="90">
        <f t="shared" si="15"/>
        <v>0</v>
      </c>
      <c r="BA16" s="90"/>
      <c r="BB16" s="90"/>
      <c r="BC16" s="90">
        <f t="shared" si="16"/>
        <v>0</v>
      </c>
      <c r="BD16" s="90"/>
      <c r="BE16" s="90"/>
      <c r="BF16" s="90">
        <f t="shared" si="17"/>
        <v>0</v>
      </c>
      <c r="BG16" s="90"/>
      <c r="BH16" s="90"/>
      <c r="BI16" s="90">
        <f t="shared" si="18"/>
        <v>0</v>
      </c>
      <c r="BJ16" s="90">
        <f>BM16+BN16+BQ16+BT16+BU16+BX16+BY16</f>
        <v>229.75</v>
      </c>
      <c r="BK16" s="90">
        <f>BM16+BO16+BR16+BT16+BV16+BX16+BZ16</f>
        <v>229.75</v>
      </c>
      <c r="BL16" s="90">
        <f t="shared" si="21"/>
        <v>0</v>
      </c>
      <c r="BM16" s="90"/>
      <c r="BN16" s="90">
        <v>0</v>
      </c>
      <c r="BO16" s="90">
        <v>0</v>
      </c>
      <c r="BP16" s="90">
        <f t="shared" si="22"/>
        <v>0</v>
      </c>
      <c r="BQ16" s="90"/>
      <c r="BR16" s="90"/>
      <c r="BS16" s="90">
        <f t="shared" si="23"/>
        <v>0</v>
      </c>
      <c r="BT16" s="90"/>
      <c r="BU16" s="90">
        <v>229.75</v>
      </c>
      <c r="BV16" s="90">
        <v>229.75</v>
      </c>
      <c r="BW16" s="90">
        <f t="shared" si="24"/>
        <v>0</v>
      </c>
      <c r="BX16" s="90"/>
      <c r="BY16" s="90"/>
      <c r="BZ16" s="90"/>
      <c r="CA16" s="90">
        <f t="shared" si="25"/>
        <v>0</v>
      </c>
      <c r="CB16" s="90">
        <f t="shared" si="3"/>
        <v>0</v>
      </c>
      <c r="CC16" s="37">
        <f t="shared" si="3"/>
        <v>0</v>
      </c>
      <c r="CD16" s="37"/>
      <c r="CE16" s="37"/>
      <c r="CF16" s="91"/>
      <c r="CG16" s="91"/>
      <c r="CH16" s="91">
        <v>0</v>
      </c>
      <c r="CI16" s="91">
        <v>0</v>
      </c>
      <c r="CJ16" s="91"/>
      <c r="CK16" s="91"/>
      <c r="CL16" s="91"/>
      <c r="CM16" s="91"/>
    </row>
    <row r="17" spans="1:91" s="20" customFormat="1" ht="42" customHeight="1">
      <c r="A17" s="52" t="s">
        <v>115</v>
      </c>
      <c r="B17" s="53">
        <f t="shared" si="4"/>
        <v>1</v>
      </c>
      <c r="C17" s="53">
        <f t="shared" si="5"/>
        <v>1</v>
      </c>
      <c r="D17" s="53">
        <f t="shared" si="5"/>
        <v>0</v>
      </c>
      <c r="E17" s="52"/>
      <c r="F17" s="52"/>
      <c r="G17" s="52"/>
      <c r="H17" s="52"/>
      <c r="I17" s="52">
        <v>1</v>
      </c>
      <c r="J17" s="52"/>
      <c r="K17" s="52"/>
      <c r="L17" s="52"/>
      <c r="M17" s="52"/>
      <c r="N17" s="52"/>
      <c r="O17" s="52">
        <f t="shared" si="6"/>
        <v>0</v>
      </c>
      <c r="P17" s="52"/>
      <c r="Q17" s="53"/>
      <c r="R17" s="53"/>
      <c r="S17" s="89"/>
      <c r="T17" s="89"/>
      <c r="U17" s="89">
        <v>0</v>
      </c>
      <c r="V17" s="89"/>
      <c r="W17" s="37">
        <f t="shared" si="9"/>
        <v>12.67</v>
      </c>
      <c r="X17" s="90">
        <f t="shared" si="0"/>
        <v>4.94</v>
      </c>
      <c r="Y17" s="90">
        <f t="shared" si="0"/>
        <v>7.7299999999999995</v>
      </c>
      <c r="Z17" s="90">
        <f t="shared" si="10"/>
        <v>12.67</v>
      </c>
      <c r="AA17" s="37">
        <f t="shared" si="7"/>
        <v>4.94</v>
      </c>
      <c r="AB17" s="37">
        <f t="shared" si="7"/>
        <v>7.7299999999999995</v>
      </c>
      <c r="AC17" s="37">
        <f t="shared" si="7"/>
        <v>0</v>
      </c>
      <c r="AD17" s="37">
        <f t="shared" si="7"/>
        <v>0</v>
      </c>
      <c r="AE17" s="37">
        <f t="shared" si="7"/>
        <v>0</v>
      </c>
      <c r="AF17" s="37"/>
      <c r="AG17" s="37"/>
      <c r="AH17" s="37">
        <f t="shared" si="11"/>
        <v>0</v>
      </c>
      <c r="AI17" s="90"/>
      <c r="AJ17" s="37"/>
      <c r="AK17" s="37">
        <f t="shared" si="12"/>
        <v>0</v>
      </c>
      <c r="AL17" s="90"/>
      <c r="AM17" s="90"/>
      <c r="AN17" s="90">
        <f t="shared" si="13"/>
        <v>0</v>
      </c>
      <c r="AO17" s="90"/>
      <c r="AP17" s="90"/>
      <c r="AQ17" s="90">
        <f aca="true" t="shared" si="26" ref="AQ17:AQ33">AO17-AP17</f>
        <v>0</v>
      </c>
      <c r="AR17" s="90">
        <v>12.67</v>
      </c>
      <c r="AS17" s="90">
        <v>4.94</v>
      </c>
      <c r="AT17" s="90">
        <f t="shared" si="8"/>
        <v>7.7299999999999995</v>
      </c>
      <c r="AU17" s="90"/>
      <c r="AV17" s="90"/>
      <c r="AW17" s="90">
        <f t="shared" si="14"/>
        <v>0</v>
      </c>
      <c r="AX17" s="90"/>
      <c r="AY17" s="90"/>
      <c r="AZ17" s="90">
        <f t="shared" si="15"/>
        <v>0</v>
      </c>
      <c r="BA17" s="90"/>
      <c r="BB17" s="90"/>
      <c r="BC17" s="90">
        <f t="shared" si="16"/>
        <v>0</v>
      </c>
      <c r="BD17" s="90"/>
      <c r="BE17" s="90"/>
      <c r="BF17" s="90">
        <f t="shared" si="17"/>
        <v>0</v>
      </c>
      <c r="BG17" s="90"/>
      <c r="BH17" s="90"/>
      <c r="BI17" s="90">
        <f t="shared" si="18"/>
        <v>0</v>
      </c>
      <c r="BJ17" s="90">
        <f t="shared" si="19"/>
        <v>0</v>
      </c>
      <c r="BK17" s="90">
        <f t="shared" si="20"/>
        <v>0</v>
      </c>
      <c r="BL17" s="90">
        <f t="shared" si="21"/>
        <v>0</v>
      </c>
      <c r="BM17" s="90"/>
      <c r="BN17" s="90"/>
      <c r="BO17" s="90"/>
      <c r="BP17" s="90">
        <f t="shared" si="22"/>
        <v>0</v>
      </c>
      <c r="BQ17" s="90"/>
      <c r="BR17" s="90"/>
      <c r="BS17" s="90">
        <f t="shared" si="23"/>
        <v>0</v>
      </c>
      <c r="BT17" s="90"/>
      <c r="BU17" s="90"/>
      <c r="BV17" s="90"/>
      <c r="BW17" s="90">
        <f t="shared" si="24"/>
        <v>0</v>
      </c>
      <c r="BX17" s="90"/>
      <c r="BY17" s="90"/>
      <c r="BZ17" s="90"/>
      <c r="CA17" s="90">
        <f t="shared" si="25"/>
        <v>0</v>
      </c>
      <c r="CB17" s="90">
        <f t="shared" si="3"/>
        <v>3</v>
      </c>
      <c r="CC17" s="37">
        <f t="shared" si="3"/>
        <v>2</v>
      </c>
      <c r="CD17" s="37"/>
      <c r="CE17" s="37"/>
      <c r="CF17" s="91"/>
      <c r="CG17" s="91"/>
      <c r="CH17" s="91">
        <v>3</v>
      </c>
      <c r="CI17" s="91">
        <v>2</v>
      </c>
      <c r="CJ17" s="91"/>
      <c r="CK17" s="91"/>
      <c r="CL17" s="91"/>
      <c r="CM17" s="91"/>
    </row>
    <row r="18" spans="1:91" s="20" customFormat="1" ht="42" customHeight="1">
      <c r="A18" s="52" t="s">
        <v>116</v>
      </c>
      <c r="B18" s="53">
        <f>C18+O18</f>
        <v>1</v>
      </c>
      <c r="C18" s="53">
        <f t="shared" si="5"/>
        <v>0</v>
      </c>
      <c r="D18" s="53">
        <f t="shared" si="5"/>
        <v>0</v>
      </c>
      <c r="E18" s="52"/>
      <c r="F18" s="52"/>
      <c r="G18" s="52"/>
      <c r="H18" s="52"/>
      <c r="I18" s="52">
        <v>0</v>
      </c>
      <c r="J18" s="52"/>
      <c r="K18" s="52"/>
      <c r="L18" s="52"/>
      <c r="M18" s="52"/>
      <c r="N18" s="52"/>
      <c r="O18" s="52">
        <f t="shared" si="6"/>
        <v>1</v>
      </c>
      <c r="P18" s="52"/>
      <c r="Q18" s="53"/>
      <c r="R18" s="53"/>
      <c r="S18" s="89"/>
      <c r="T18" s="89">
        <v>1</v>
      </c>
      <c r="U18" s="89">
        <v>0</v>
      </c>
      <c r="V18" s="89"/>
      <c r="W18" s="37">
        <f t="shared" si="9"/>
        <v>961.45</v>
      </c>
      <c r="X18" s="90">
        <f t="shared" si="0"/>
        <v>961.45</v>
      </c>
      <c r="Y18" s="90">
        <f t="shared" si="0"/>
        <v>0</v>
      </c>
      <c r="Z18" s="90">
        <f t="shared" si="10"/>
        <v>0</v>
      </c>
      <c r="AA18" s="37">
        <f t="shared" si="7"/>
        <v>0</v>
      </c>
      <c r="AB18" s="37">
        <f t="shared" si="7"/>
        <v>0</v>
      </c>
      <c r="AC18" s="37">
        <f t="shared" si="7"/>
        <v>0</v>
      </c>
      <c r="AD18" s="37">
        <f t="shared" si="7"/>
        <v>0</v>
      </c>
      <c r="AE18" s="37">
        <f t="shared" si="7"/>
        <v>0</v>
      </c>
      <c r="AF18" s="37"/>
      <c r="AG18" s="37"/>
      <c r="AH18" s="37">
        <f t="shared" si="11"/>
        <v>0</v>
      </c>
      <c r="AI18" s="90"/>
      <c r="AJ18" s="37"/>
      <c r="AK18" s="37">
        <f t="shared" si="12"/>
        <v>0</v>
      </c>
      <c r="AL18" s="90"/>
      <c r="AM18" s="90"/>
      <c r="AN18" s="90">
        <f t="shared" si="13"/>
        <v>0</v>
      </c>
      <c r="AO18" s="90"/>
      <c r="AP18" s="90"/>
      <c r="AQ18" s="90">
        <f t="shared" si="26"/>
        <v>0</v>
      </c>
      <c r="AR18" s="90">
        <v>0</v>
      </c>
      <c r="AS18" s="90">
        <v>0</v>
      </c>
      <c r="AT18" s="90">
        <f t="shared" si="8"/>
        <v>0</v>
      </c>
      <c r="AU18" s="90"/>
      <c r="AV18" s="90"/>
      <c r="AW18" s="90">
        <f t="shared" si="14"/>
        <v>0</v>
      </c>
      <c r="AX18" s="90"/>
      <c r="AY18" s="90"/>
      <c r="AZ18" s="90">
        <f t="shared" si="15"/>
        <v>0</v>
      </c>
      <c r="BA18" s="90"/>
      <c r="BB18" s="90"/>
      <c r="BC18" s="90">
        <f t="shared" si="16"/>
        <v>0</v>
      </c>
      <c r="BD18" s="90"/>
      <c r="BE18" s="90"/>
      <c r="BF18" s="90">
        <f t="shared" si="17"/>
        <v>0</v>
      </c>
      <c r="BG18" s="90"/>
      <c r="BH18" s="90"/>
      <c r="BI18" s="90">
        <f t="shared" si="18"/>
        <v>0</v>
      </c>
      <c r="BJ18" s="90">
        <f t="shared" si="19"/>
        <v>961.45</v>
      </c>
      <c r="BK18" s="90">
        <f t="shared" si="20"/>
        <v>961.45</v>
      </c>
      <c r="BL18" s="90">
        <f t="shared" si="21"/>
        <v>0</v>
      </c>
      <c r="BM18" s="90"/>
      <c r="BN18" s="90"/>
      <c r="BO18" s="90"/>
      <c r="BP18" s="90">
        <f t="shared" si="22"/>
        <v>0</v>
      </c>
      <c r="BQ18" s="90"/>
      <c r="BR18" s="90"/>
      <c r="BS18" s="90">
        <f t="shared" si="23"/>
        <v>0</v>
      </c>
      <c r="BT18" s="90"/>
      <c r="BU18" s="90">
        <v>961.45</v>
      </c>
      <c r="BV18" s="90">
        <v>961.45</v>
      </c>
      <c r="BW18" s="90">
        <f t="shared" si="24"/>
        <v>0</v>
      </c>
      <c r="BX18" s="90"/>
      <c r="BY18" s="90"/>
      <c r="BZ18" s="90"/>
      <c r="CA18" s="90">
        <f t="shared" si="25"/>
        <v>0</v>
      </c>
      <c r="CB18" s="90">
        <f t="shared" si="3"/>
        <v>0</v>
      </c>
      <c r="CC18" s="37">
        <f t="shared" si="3"/>
        <v>0</v>
      </c>
      <c r="CD18" s="37"/>
      <c r="CE18" s="37"/>
      <c r="CF18" s="91"/>
      <c r="CG18" s="91"/>
      <c r="CH18" s="91">
        <v>0</v>
      </c>
      <c r="CI18" s="91">
        <v>0</v>
      </c>
      <c r="CJ18" s="91"/>
      <c r="CK18" s="91"/>
      <c r="CL18" s="91"/>
      <c r="CM18" s="91"/>
    </row>
    <row r="19" spans="1:91" s="20" customFormat="1" ht="42" customHeight="1">
      <c r="A19" s="52" t="s">
        <v>117</v>
      </c>
      <c r="B19" s="53">
        <f t="shared" si="4"/>
        <v>1</v>
      </c>
      <c r="C19" s="53">
        <f t="shared" si="5"/>
        <v>0</v>
      </c>
      <c r="D19" s="53">
        <f t="shared" si="5"/>
        <v>0</v>
      </c>
      <c r="E19" s="52"/>
      <c r="F19" s="52"/>
      <c r="G19" s="52"/>
      <c r="H19" s="52"/>
      <c r="I19" s="52">
        <v>0</v>
      </c>
      <c r="J19" s="52"/>
      <c r="K19" s="52"/>
      <c r="L19" s="52"/>
      <c r="M19" s="52"/>
      <c r="N19" s="52"/>
      <c r="O19" s="52">
        <f t="shared" si="6"/>
        <v>1</v>
      </c>
      <c r="P19" s="52"/>
      <c r="Q19" s="53"/>
      <c r="R19" s="53"/>
      <c r="S19" s="89"/>
      <c r="T19" s="89">
        <v>1</v>
      </c>
      <c r="U19" s="89">
        <v>0</v>
      </c>
      <c r="V19" s="89"/>
      <c r="W19" s="37">
        <f t="shared" si="9"/>
        <v>249.8</v>
      </c>
      <c r="X19" s="90">
        <f t="shared" si="0"/>
        <v>249.8</v>
      </c>
      <c r="Y19" s="90">
        <f t="shared" si="0"/>
        <v>0</v>
      </c>
      <c r="Z19" s="90">
        <f t="shared" si="10"/>
        <v>0</v>
      </c>
      <c r="AA19" s="37">
        <f t="shared" si="7"/>
        <v>0</v>
      </c>
      <c r="AB19" s="37">
        <f t="shared" si="7"/>
        <v>0</v>
      </c>
      <c r="AC19" s="37">
        <f t="shared" si="7"/>
        <v>0</v>
      </c>
      <c r="AD19" s="37">
        <f t="shared" si="7"/>
        <v>0</v>
      </c>
      <c r="AE19" s="37">
        <f t="shared" si="7"/>
        <v>0</v>
      </c>
      <c r="AF19" s="37"/>
      <c r="AG19" s="37"/>
      <c r="AH19" s="37">
        <f t="shared" si="11"/>
        <v>0</v>
      </c>
      <c r="AI19" s="90"/>
      <c r="AJ19" s="37"/>
      <c r="AK19" s="37">
        <f t="shared" si="12"/>
        <v>0</v>
      </c>
      <c r="AL19" s="90"/>
      <c r="AM19" s="90"/>
      <c r="AN19" s="90">
        <f t="shared" si="13"/>
        <v>0</v>
      </c>
      <c r="AO19" s="90"/>
      <c r="AP19" s="90"/>
      <c r="AQ19" s="90">
        <f t="shared" si="26"/>
        <v>0</v>
      </c>
      <c r="AR19" s="90">
        <v>0</v>
      </c>
      <c r="AS19" s="90">
        <v>0</v>
      </c>
      <c r="AT19" s="90">
        <f t="shared" si="8"/>
        <v>0</v>
      </c>
      <c r="AU19" s="90"/>
      <c r="AV19" s="90"/>
      <c r="AW19" s="90">
        <f t="shared" si="14"/>
        <v>0</v>
      </c>
      <c r="AX19" s="90"/>
      <c r="AY19" s="90"/>
      <c r="AZ19" s="90">
        <f t="shared" si="15"/>
        <v>0</v>
      </c>
      <c r="BA19" s="90"/>
      <c r="BB19" s="90"/>
      <c r="BC19" s="90">
        <f t="shared" si="16"/>
        <v>0</v>
      </c>
      <c r="BD19" s="90"/>
      <c r="BE19" s="90"/>
      <c r="BF19" s="90">
        <f t="shared" si="17"/>
        <v>0</v>
      </c>
      <c r="BG19" s="90"/>
      <c r="BH19" s="90"/>
      <c r="BI19" s="90">
        <f t="shared" si="18"/>
        <v>0</v>
      </c>
      <c r="BJ19" s="90">
        <f t="shared" si="19"/>
        <v>249.8</v>
      </c>
      <c r="BK19" s="90">
        <f t="shared" si="20"/>
        <v>249.8</v>
      </c>
      <c r="BL19" s="90">
        <f t="shared" si="21"/>
        <v>0</v>
      </c>
      <c r="BM19" s="90"/>
      <c r="BN19" s="90"/>
      <c r="BO19" s="90"/>
      <c r="BP19" s="90">
        <f t="shared" si="22"/>
        <v>0</v>
      </c>
      <c r="BQ19" s="90"/>
      <c r="BR19" s="90"/>
      <c r="BS19" s="90">
        <f t="shared" si="23"/>
        <v>0</v>
      </c>
      <c r="BT19" s="90"/>
      <c r="BU19" s="90">
        <v>249.8</v>
      </c>
      <c r="BV19" s="90">
        <v>249.8</v>
      </c>
      <c r="BW19" s="90">
        <f t="shared" si="24"/>
        <v>0</v>
      </c>
      <c r="BX19" s="90"/>
      <c r="BY19" s="90"/>
      <c r="BZ19" s="90"/>
      <c r="CA19" s="90">
        <f t="shared" si="25"/>
        <v>0</v>
      </c>
      <c r="CB19" s="90">
        <f t="shared" si="3"/>
        <v>0</v>
      </c>
      <c r="CC19" s="37">
        <f t="shared" si="3"/>
        <v>0</v>
      </c>
      <c r="CD19" s="37"/>
      <c r="CE19" s="37"/>
      <c r="CF19" s="91"/>
      <c r="CG19" s="91"/>
      <c r="CH19" s="91">
        <v>0</v>
      </c>
      <c r="CI19" s="91">
        <v>0</v>
      </c>
      <c r="CJ19" s="91"/>
      <c r="CK19" s="91"/>
      <c r="CL19" s="91"/>
      <c r="CM19" s="91"/>
    </row>
    <row r="20" spans="1:91" s="20" customFormat="1" ht="42" customHeight="1">
      <c r="A20" s="52" t="s">
        <v>118</v>
      </c>
      <c r="B20" s="53">
        <f t="shared" si="4"/>
        <v>1</v>
      </c>
      <c r="C20" s="53">
        <f t="shared" si="5"/>
        <v>1</v>
      </c>
      <c r="D20" s="53">
        <f t="shared" si="5"/>
        <v>0</v>
      </c>
      <c r="E20" s="52"/>
      <c r="F20" s="52"/>
      <c r="G20" s="52"/>
      <c r="H20" s="52"/>
      <c r="I20" s="52">
        <v>1</v>
      </c>
      <c r="J20" s="52"/>
      <c r="K20" s="52"/>
      <c r="L20" s="52"/>
      <c r="M20" s="52"/>
      <c r="N20" s="52"/>
      <c r="O20" s="52">
        <f t="shared" si="6"/>
        <v>0</v>
      </c>
      <c r="P20" s="52"/>
      <c r="Q20" s="53"/>
      <c r="R20" s="53"/>
      <c r="S20" s="89"/>
      <c r="T20" s="89"/>
      <c r="U20" s="89">
        <v>0</v>
      </c>
      <c r="V20" s="89"/>
      <c r="W20" s="37">
        <f t="shared" si="9"/>
        <v>7.3</v>
      </c>
      <c r="X20" s="90">
        <f t="shared" si="0"/>
        <v>4</v>
      </c>
      <c r="Y20" s="90">
        <f t="shared" si="0"/>
        <v>3.3</v>
      </c>
      <c r="Z20" s="90">
        <f t="shared" si="10"/>
        <v>7.3</v>
      </c>
      <c r="AA20" s="37">
        <f t="shared" si="7"/>
        <v>4</v>
      </c>
      <c r="AB20" s="37">
        <f t="shared" si="7"/>
        <v>3.3</v>
      </c>
      <c r="AC20" s="37">
        <f t="shared" si="7"/>
        <v>0</v>
      </c>
      <c r="AD20" s="37">
        <f t="shared" si="7"/>
        <v>0</v>
      </c>
      <c r="AE20" s="37">
        <f t="shared" si="7"/>
        <v>0</v>
      </c>
      <c r="AF20" s="37"/>
      <c r="AG20" s="37"/>
      <c r="AH20" s="37">
        <f t="shared" si="11"/>
        <v>0</v>
      </c>
      <c r="AI20" s="90"/>
      <c r="AJ20" s="37"/>
      <c r="AK20" s="37">
        <f t="shared" si="12"/>
        <v>0</v>
      </c>
      <c r="AL20" s="90"/>
      <c r="AM20" s="90"/>
      <c r="AN20" s="90">
        <f t="shared" si="13"/>
        <v>0</v>
      </c>
      <c r="AO20" s="90"/>
      <c r="AP20" s="90"/>
      <c r="AQ20" s="90">
        <f t="shared" si="26"/>
        <v>0</v>
      </c>
      <c r="AR20" s="90">
        <v>7.3</v>
      </c>
      <c r="AS20" s="90">
        <v>4</v>
      </c>
      <c r="AT20" s="90">
        <f t="shared" si="8"/>
        <v>3.3</v>
      </c>
      <c r="AU20" s="90"/>
      <c r="AV20" s="90"/>
      <c r="AW20" s="90">
        <f t="shared" si="14"/>
        <v>0</v>
      </c>
      <c r="AX20" s="90"/>
      <c r="AY20" s="90"/>
      <c r="AZ20" s="90">
        <f t="shared" si="15"/>
        <v>0</v>
      </c>
      <c r="BA20" s="90"/>
      <c r="BB20" s="90"/>
      <c r="BC20" s="90">
        <f t="shared" si="16"/>
        <v>0</v>
      </c>
      <c r="BD20" s="90"/>
      <c r="BE20" s="90"/>
      <c r="BF20" s="90">
        <f t="shared" si="17"/>
        <v>0</v>
      </c>
      <c r="BG20" s="90"/>
      <c r="BH20" s="90"/>
      <c r="BI20" s="90">
        <f t="shared" si="18"/>
        <v>0</v>
      </c>
      <c r="BJ20" s="90">
        <f t="shared" si="19"/>
        <v>0</v>
      </c>
      <c r="BK20" s="90">
        <f t="shared" si="20"/>
        <v>0</v>
      </c>
      <c r="BL20" s="90">
        <f t="shared" si="21"/>
        <v>0</v>
      </c>
      <c r="BM20" s="90"/>
      <c r="BN20" s="90"/>
      <c r="BO20" s="90"/>
      <c r="BP20" s="90">
        <f t="shared" si="22"/>
        <v>0</v>
      </c>
      <c r="BQ20" s="90"/>
      <c r="BR20" s="90"/>
      <c r="BS20" s="90">
        <f t="shared" si="23"/>
        <v>0</v>
      </c>
      <c r="BT20" s="90"/>
      <c r="BU20" s="90"/>
      <c r="BV20" s="90"/>
      <c r="BW20" s="90">
        <f t="shared" si="24"/>
        <v>0</v>
      </c>
      <c r="BX20" s="90"/>
      <c r="BY20" s="90"/>
      <c r="BZ20" s="90"/>
      <c r="CA20" s="90">
        <f t="shared" si="25"/>
        <v>0</v>
      </c>
      <c r="CB20" s="90">
        <f t="shared" si="3"/>
        <v>6</v>
      </c>
      <c r="CC20" s="37">
        <f t="shared" si="3"/>
        <v>3</v>
      </c>
      <c r="CD20" s="37"/>
      <c r="CE20" s="37"/>
      <c r="CF20" s="91"/>
      <c r="CG20" s="91"/>
      <c r="CH20" s="91">
        <v>6</v>
      </c>
      <c r="CI20" s="91">
        <v>3</v>
      </c>
      <c r="CJ20" s="91"/>
      <c r="CK20" s="91"/>
      <c r="CL20" s="91"/>
      <c r="CM20" s="91"/>
    </row>
    <row r="21" spans="1:91" s="20" customFormat="1" ht="42" customHeight="1">
      <c r="A21" s="52" t="s">
        <v>119</v>
      </c>
      <c r="B21" s="53">
        <f t="shared" si="4"/>
        <v>1</v>
      </c>
      <c r="C21" s="53">
        <f t="shared" si="5"/>
        <v>1</v>
      </c>
      <c r="D21" s="53">
        <f t="shared" si="5"/>
        <v>0</v>
      </c>
      <c r="E21" s="52"/>
      <c r="F21" s="52"/>
      <c r="G21" s="52"/>
      <c r="H21" s="52"/>
      <c r="I21" s="52">
        <v>1</v>
      </c>
      <c r="J21" s="52"/>
      <c r="K21" s="52"/>
      <c r="L21" s="52"/>
      <c r="M21" s="52"/>
      <c r="N21" s="52"/>
      <c r="O21" s="52">
        <f t="shared" si="6"/>
        <v>0</v>
      </c>
      <c r="P21" s="52"/>
      <c r="Q21" s="53"/>
      <c r="R21" s="53"/>
      <c r="S21" s="89"/>
      <c r="T21" s="89"/>
      <c r="U21" s="89">
        <v>0</v>
      </c>
      <c r="V21" s="89"/>
      <c r="W21" s="37">
        <f t="shared" si="9"/>
        <v>31.2</v>
      </c>
      <c r="X21" s="90">
        <f t="shared" si="0"/>
        <v>4.7</v>
      </c>
      <c r="Y21" s="90">
        <f t="shared" si="0"/>
        <v>26.5</v>
      </c>
      <c r="Z21" s="90">
        <f t="shared" si="10"/>
        <v>31.2</v>
      </c>
      <c r="AA21" s="37">
        <f t="shared" si="7"/>
        <v>4.7</v>
      </c>
      <c r="AB21" s="37">
        <f t="shared" si="7"/>
        <v>26.5</v>
      </c>
      <c r="AC21" s="37">
        <f t="shared" si="7"/>
        <v>0</v>
      </c>
      <c r="AD21" s="37">
        <f t="shared" si="7"/>
        <v>0</v>
      </c>
      <c r="AE21" s="37">
        <f t="shared" si="7"/>
        <v>0</v>
      </c>
      <c r="AF21" s="37"/>
      <c r="AG21" s="37"/>
      <c r="AH21" s="37">
        <f t="shared" si="11"/>
        <v>0</v>
      </c>
      <c r="AI21" s="90"/>
      <c r="AJ21" s="37"/>
      <c r="AK21" s="37">
        <f t="shared" si="12"/>
        <v>0</v>
      </c>
      <c r="AL21" s="90"/>
      <c r="AM21" s="90"/>
      <c r="AN21" s="90">
        <f t="shared" si="13"/>
        <v>0</v>
      </c>
      <c r="AO21" s="90"/>
      <c r="AP21" s="90"/>
      <c r="AQ21" s="90">
        <f t="shared" si="26"/>
        <v>0</v>
      </c>
      <c r="AR21" s="90">
        <v>31.2</v>
      </c>
      <c r="AS21" s="90">
        <v>4.7</v>
      </c>
      <c r="AT21" s="90">
        <f t="shared" si="8"/>
        <v>26.5</v>
      </c>
      <c r="AU21" s="90"/>
      <c r="AV21" s="90"/>
      <c r="AW21" s="90">
        <f t="shared" si="14"/>
        <v>0</v>
      </c>
      <c r="AX21" s="90"/>
      <c r="AY21" s="90"/>
      <c r="AZ21" s="90">
        <f t="shared" si="15"/>
        <v>0</v>
      </c>
      <c r="BA21" s="90"/>
      <c r="BB21" s="90"/>
      <c r="BC21" s="90">
        <f t="shared" si="16"/>
        <v>0</v>
      </c>
      <c r="BD21" s="90"/>
      <c r="BE21" s="90"/>
      <c r="BF21" s="90">
        <f t="shared" si="17"/>
        <v>0</v>
      </c>
      <c r="BG21" s="90"/>
      <c r="BH21" s="90"/>
      <c r="BI21" s="90">
        <f t="shared" si="18"/>
        <v>0</v>
      </c>
      <c r="BJ21" s="90">
        <f t="shared" si="19"/>
        <v>0</v>
      </c>
      <c r="BK21" s="90">
        <f t="shared" si="20"/>
        <v>0</v>
      </c>
      <c r="BL21" s="90">
        <f t="shared" si="21"/>
        <v>0</v>
      </c>
      <c r="BM21" s="90"/>
      <c r="BN21" s="90"/>
      <c r="BO21" s="90"/>
      <c r="BP21" s="90">
        <f t="shared" si="22"/>
        <v>0</v>
      </c>
      <c r="BQ21" s="90"/>
      <c r="BR21" s="90"/>
      <c r="BS21" s="90">
        <f t="shared" si="23"/>
        <v>0</v>
      </c>
      <c r="BT21" s="90"/>
      <c r="BU21" s="90"/>
      <c r="BV21" s="90"/>
      <c r="BW21" s="90">
        <f t="shared" si="24"/>
        <v>0</v>
      </c>
      <c r="BX21" s="90"/>
      <c r="BY21" s="90"/>
      <c r="BZ21" s="90"/>
      <c r="CA21" s="90">
        <f t="shared" si="25"/>
        <v>0</v>
      </c>
      <c r="CB21" s="90">
        <f t="shared" si="3"/>
        <v>9</v>
      </c>
      <c r="CC21" s="37">
        <f t="shared" si="3"/>
        <v>5</v>
      </c>
      <c r="CD21" s="37"/>
      <c r="CE21" s="37"/>
      <c r="CF21" s="91"/>
      <c r="CG21" s="91"/>
      <c r="CH21" s="91">
        <v>9</v>
      </c>
      <c r="CI21" s="91">
        <v>5</v>
      </c>
      <c r="CJ21" s="91"/>
      <c r="CK21" s="91"/>
      <c r="CL21" s="91"/>
      <c r="CM21" s="91"/>
    </row>
    <row r="22" spans="1:91" s="20" customFormat="1" ht="42" customHeight="1">
      <c r="A22" s="52" t="s">
        <v>120</v>
      </c>
      <c r="B22" s="53">
        <f t="shared" si="4"/>
        <v>1</v>
      </c>
      <c r="C22" s="53">
        <f t="shared" si="5"/>
        <v>1</v>
      </c>
      <c r="D22" s="53">
        <f t="shared" si="5"/>
        <v>0</v>
      </c>
      <c r="E22" s="52"/>
      <c r="F22" s="52"/>
      <c r="G22" s="52"/>
      <c r="H22" s="52"/>
      <c r="I22" s="52">
        <v>1</v>
      </c>
      <c r="J22" s="52"/>
      <c r="K22" s="52"/>
      <c r="L22" s="52"/>
      <c r="M22" s="52"/>
      <c r="N22" s="52"/>
      <c r="O22" s="52">
        <f t="shared" si="6"/>
        <v>0</v>
      </c>
      <c r="P22" s="52"/>
      <c r="Q22" s="53"/>
      <c r="R22" s="53"/>
      <c r="S22" s="89"/>
      <c r="T22" s="89"/>
      <c r="U22" s="89">
        <v>0</v>
      </c>
      <c r="V22" s="89"/>
      <c r="W22" s="37">
        <f t="shared" si="9"/>
        <v>16.7</v>
      </c>
      <c r="X22" s="90">
        <f t="shared" si="0"/>
        <v>5.4</v>
      </c>
      <c r="Y22" s="90">
        <f t="shared" si="0"/>
        <v>11.299999999999999</v>
      </c>
      <c r="Z22" s="90">
        <f t="shared" si="10"/>
        <v>16.7</v>
      </c>
      <c r="AA22" s="37">
        <f t="shared" si="7"/>
        <v>5.4</v>
      </c>
      <c r="AB22" s="37">
        <f t="shared" si="7"/>
        <v>11.299999999999999</v>
      </c>
      <c r="AC22" s="37">
        <f t="shared" si="7"/>
        <v>0</v>
      </c>
      <c r="AD22" s="37">
        <f t="shared" si="7"/>
        <v>0</v>
      </c>
      <c r="AE22" s="37">
        <f t="shared" si="7"/>
        <v>0</v>
      </c>
      <c r="AF22" s="37"/>
      <c r="AG22" s="37"/>
      <c r="AH22" s="37">
        <f t="shared" si="11"/>
        <v>0</v>
      </c>
      <c r="AI22" s="90"/>
      <c r="AJ22" s="37"/>
      <c r="AK22" s="37">
        <f t="shared" si="12"/>
        <v>0</v>
      </c>
      <c r="AL22" s="90"/>
      <c r="AM22" s="90"/>
      <c r="AN22" s="90">
        <f t="shared" si="13"/>
        <v>0</v>
      </c>
      <c r="AO22" s="90"/>
      <c r="AP22" s="90"/>
      <c r="AQ22" s="90">
        <f t="shared" si="26"/>
        <v>0</v>
      </c>
      <c r="AR22" s="90">
        <v>16.7</v>
      </c>
      <c r="AS22" s="90">
        <v>5.4</v>
      </c>
      <c r="AT22" s="90">
        <f t="shared" si="8"/>
        <v>11.299999999999999</v>
      </c>
      <c r="AU22" s="90"/>
      <c r="AV22" s="90"/>
      <c r="AW22" s="90">
        <f t="shared" si="14"/>
        <v>0</v>
      </c>
      <c r="AX22" s="90"/>
      <c r="AY22" s="90"/>
      <c r="AZ22" s="90">
        <f t="shared" si="15"/>
        <v>0</v>
      </c>
      <c r="BA22" s="90"/>
      <c r="BB22" s="90"/>
      <c r="BC22" s="90">
        <f t="shared" si="16"/>
        <v>0</v>
      </c>
      <c r="BD22" s="90"/>
      <c r="BE22" s="90"/>
      <c r="BF22" s="90">
        <f t="shared" si="17"/>
        <v>0</v>
      </c>
      <c r="BG22" s="90"/>
      <c r="BH22" s="90"/>
      <c r="BI22" s="90">
        <f t="shared" si="18"/>
        <v>0</v>
      </c>
      <c r="BJ22" s="90">
        <f t="shared" si="19"/>
        <v>0</v>
      </c>
      <c r="BK22" s="90">
        <f t="shared" si="20"/>
        <v>0</v>
      </c>
      <c r="BL22" s="90">
        <f t="shared" si="21"/>
        <v>0</v>
      </c>
      <c r="BM22" s="90"/>
      <c r="BN22" s="90"/>
      <c r="BO22" s="90"/>
      <c r="BP22" s="90">
        <f t="shared" si="22"/>
        <v>0</v>
      </c>
      <c r="BQ22" s="90"/>
      <c r="BR22" s="90"/>
      <c r="BS22" s="90">
        <f t="shared" si="23"/>
        <v>0</v>
      </c>
      <c r="BT22" s="90"/>
      <c r="BU22" s="90"/>
      <c r="BV22" s="90"/>
      <c r="BW22" s="90">
        <f t="shared" si="24"/>
        <v>0</v>
      </c>
      <c r="BX22" s="90"/>
      <c r="BY22" s="90"/>
      <c r="BZ22" s="90"/>
      <c r="CA22" s="90">
        <f t="shared" si="25"/>
        <v>0</v>
      </c>
      <c r="CB22" s="90">
        <f t="shared" si="3"/>
        <v>5</v>
      </c>
      <c r="CC22" s="37">
        <f t="shared" si="3"/>
        <v>5</v>
      </c>
      <c r="CD22" s="37"/>
      <c r="CE22" s="37"/>
      <c r="CF22" s="91"/>
      <c r="CG22" s="91"/>
      <c r="CH22" s="91">
        <v>5</v>
      </c>
      <c r="CI22" s="91">
        <v>5</v>
      </c>
      <c r="CJ22" s="91"/>
      <c r="CK22" s="91"/>
      <c r="CL22" s="91"/>
      <c r="CM22" s="91"/>
    </row>
    <row r="23" spans="1:91" s="20" customFormat="1" ht="42" customHeight="1">
      <c r="A23" s="52" t="s">
        <v>121</v>
      </c>
      <c r="B23" s="53">
        <f t="shared" si="4"/>
        <v>1</v>
      </c>
      <c r="C23" s="53">
        <f t="shared" si="5"/>
        <v>1</v>
      </c>
      <c r="D23" s="53">
        <f t="shared" si="5"/>
        <v>0</v>
      </c>
      <c r="E23" s="52"/>
      <c r="F23" s="52"/>
      <c r="G23" s="52"/>
      <c r="H23" s="52"/>
      <c r="I23" s="52">
        <v>1</v>
      </c>
      <c r="J23" s="52"/>
      <c r="K23" s="52"/>
      <c r="L23" s="52"/>
      <c r="M23" s="52"/>
      <c r="N23" s="52"/>
      <c r="O23" s="52">
        <f t="shared" si="6"/>
        <v>0</v>
      </c>
      <c r="P23" s="52"/>
      <c r="Q23" s="53"/>
      <c r="R23" s="53"/>
      <c r="S23" s="89"/>
      <c r="T23" s="89"/>
      <c r="U23" s="89">
        <v>0</v>
      </c>
      <c r="V23" s="89"/>
      <c r="W23" s="37">
        <f t="shared" si="9"/>
        <v>32.1</v>
      </c>
      <c r="X23" s="90">
        <f t="shared" si="0"/>
        <v>5.8</v>
      </c>
      <c r="Y23" s="90">
        <f t="shared" si="0"/>
        <v>26.3</v>
      </c>
      <c r="Z23" s="90">
        <f t="shared" si="10"/>
        <v>32.1</v>
      </c>
      <c r="AA23" s="37">
        <f t="shared" si="7"/>
        <v>5.8</v>
      </c>
      <c r="AB23" s="37">
        <f t="shared" si="7"/>
        <v>26.3</v>
      </c>
      <c r="AC23" s="37">
        <f t="shared" si="7"/>
        <v>0</v>
      </c>
      <c r="AD23" s="37">
        <f t="shared" si="7"/>
        <v>0</v>
      </c>
      <c r="AE23" s="37">
        <f t="shared" si="7"/>
        <v>0</v>
      </c>
      <c r="AF23" s="37"/>
      <c r="AG23" s="37"/>
      <c r="AH23" s="37">
        <f t="shared" si="11"/>
        <v>0</v>
      </c>
      <c r="AI23" s="90"/>
      <c r="AJ23" s="37"/>
      <c r="AK23" s="37">
        <f t="shared" si="12"/>
        <v>0</v>
      </c>
      <c r="AL23" s="90"/>
      <c r="AM23" s="90"/>
      <c r="AN23" s="90">
        <f t="shared" si="13"/>
        <v>0</v>
      </c>
      <c r="AO23" s="90"/>
      <c r="AP23" s="90"/>
      <c r="AQ23" s="90">
        <f t="shared" si="26"/>
        <v>0</v>
      </c>
      <c r="AR23" s="90">
        <v>32.1</v>
      </c>
      <c r="AS23" s="90">
        <v>5.8</v>
      </c>
      <c r="AT23" s="90">
        <f t="shared" si="8"/>
        <v>26.3</v>
      </c>
      <c r="AU23" s="90"/>
      <c r="AV23" s="90"/>
      <c r="AW23" s="90">
        <f t="shared" si="14"/>
        <v>0</v>
      </c>
      <c r="AX23" s="90"/>
      <c r="AY23" s="90"/>
      <c r="AZ23" s="90">
        <f t="shared" si="15"/>
        <v>0</v>
      </c>
      <c r="BA23" s="90"/>
      <c r="BB23" s="90"/>
      <c r="BC23" s="90">
        <f t="shared" si="16"/>
        <v>0</v>
      </c>
      <c r="BD23" s="90"/>
      <c r="BE23" s="90"/>
      <c r="BF23" s="90">
        <f t="shared" si="17"/>
        <v>0</v>
      </c>
      <c r="BG23" s="90"/>
      <c r="BH23" s="90"/>
      <c r="BI23" s="90">
        <f t="shared" si="18"/>
        <v>0</v>
      </c>
      <c r="BJ23" s="90">
        <f t="shared" si="19"/>
        <v>0</v>
      </c>
      <c r="BK23" s="90">
        <f t="shared" si="20"/>
        <v>0</v>
      </c>
      <c r="BL23" s="90">
        <f t="shared" si="21"/>
        <v>0</v>
      </c>
      <c r="BM23" s="90"/>
      <c r="BN23" s="90"/>
      <c r="BO23" s="90"/>
      <c r="BP23" s="90">
        <f t="shared" si="22"/>
        <v>0</v>
      </c>
      <c r="BQ23" s="90"/>
      <c r="BR23" s="90"/>
      <c r="BS23" s="90">
        <f t="shared" si="23"/>
        <v>0</v>
      </c>
      <c r="BT23" s="90"/>
      <c r="BU23" s="90"/>
      <c r="BV23" s="90"/>
      <c r="BW23" s="90">
        <f t="shared" si="24"/>
        <v>0</v>
      </c>
      <c r="BX23" s="90"/>
      <c r="BY23" s="90"/>
      <c r="BZ23" s="90"/>
      <c r="CA23" s="90">
        <f t="shared" si="25"/>
        <v>0</v>
      </c>
      <c r="CB23" s="90">
        <f t="shared" si="3"/>
        <v>5</v>
      </c>
      <c r="CC23" s="37">
        <f t="shared" si="3"/>
        <v>4</v>
      </c>
      <c r="CD23" s="37"/>
      <c r="CE23" s="37"/>
      <c r="CF23" s="91"/>
      <c r="CG23" s="91"/>
      <c r="CH23" s="91">
        <v>5</v>
      </c>
      <c r="CI23" s="91">
        <v>4</v>
      </c>
      <c r="CJ23" s="91"/>
      <c r="CK23" s="91"/>
      <c r="CL23" s="91"/>
      <c r="CM23" s="91"/>
    </row>
    <row r="24" spans="1:91" s="20" customFormat="1" ht="42" customHeight="1">
      <c r="A24" s="52" t="s">
        <v>122</v>
      </c>
      <c r="B24" s="53">
        <f t="shared" si="4"/>
        <v>1</v>
      </c>
      <c r="C24" s="53">
        <f t="shared" si="5"/>
        <v>1</v>
      </c>
      <c r="D24" s="53">
        <f t="shared" si="5"/>
        <v>0</v>
      </c>
      <c r="E24" s="52"/>
      <c r="F24" s="52"/>
      <c r="G24" s="52"/>
      <c r="H24" s="52"/>
      <c r="I24" s="52">
        <v>1</v>
      </c>
      <c r="J24" s="52"/>
      <c r="K24" s="52"/>
      <c r="L24" s="52"/>
      <c r="M24" s="52"/>
      <c r="N24" s="52"/>
      <c r="O24" s="52">
        <f t="shared" si="6"/>
        <v>0</v>
      </c>
      <c r="P24" s="52"/>
      <c r="Q24" s="53"/>
      <c r="R24" s="53"/>
      <c r="S24" s="89"/>
      <c r="T24" s="89"/>
      <c r="U24" s="89">
        <v>0</v>
      </c>
      <c r="V24" s="89"/>
      <c r="W24" s="37">
        <f t="shared" si="9"/>
        <v>84.9</v>
      </c>
      <c r="X24" s="90">
        <f t="shared" si="0"/>
        <v>6.9</v>
      </c>
      <c r="Y24" s="90">
        <f t="shared" si="0"/>
        <v>78</v>
      </c>
      <c r="Z24" s="90">
        <f t="shared" si="10"/>
        <v>84.9</v>
      </c>
      <c r="AA24" s="37">
        <f t="shared" si="7"/>
        <v>6.9</v>
      </c>
      <c r="AB24" s="37">
        <f t="shared" si="7"/>
        <v>78</v>
      </c>
      <c r="AC24" s="37">
        <f t="shared" si="7"/>
        <v>0</v>
      </c>
      <c r="AD24" s="37">
        <f t="shared" si="7"/>
        <v>0</v>
      </c>
      <c r="AE24" s="37">
        <f t="shared" si="7"/>
        <v>0</v>
      </c>
      <c r="AF24" s="37"/>
      <c r="AG24" s="37"/>
      <c r="AH24" s="37">
        <f t="shared" si="11"/>
        <v>0</v>
      </c>
      <c r="AI24" s="90"/>
      <c r="AJ24" s="37"/>
      <c r="AK24" s="37">
        <f t="shared" si="12"/>
        <v>0</v>
      </c>
      <c r="AL24" s="90"/>
      <c r="AM24" s="90"/>
      <c r="AN24" s="90">
        <f t="shared" si="13"/>
        <v>0</v>
      </c>
      <c r="AO24" s="90"/>
      <c r="AP24" s="90"/>
      <c r="AQ24" s="90">
        <f t="shared" si="26"/>
        <v>0</v>
      </c>
      <c r="AR24" s="90">
        <v>84.9</v>
      </c>
      <c r="AS24" s="90">
        <v>6.9</v>
      </c>
      <c r="AT24" s="90">
        <f t="shared" si="8"/>
        <v>78</v>
      </c>
      <c r="AU24" s="90"/>
      <c r="AV24" s="90"/>
      <c r="AW24" s="90">
        <f t="shared" si="14"/>
        <v>0</v>
      </c>
      <c r="AX24" s="90"/>
      <c r="AY24" s="90"/>
      <c r="AZ24" s="90">
        <f t="shared" si="15"/>
        <v>0</v>
      </c>
      <c r="BA24" s="90"/>
      <c r="BB24" s="90"/>
      <c r="BC24" s="90">
        <f t="shared" si="16"/>
        <v>0</v>
      </c>
      <c r="BD24" s="90"/>
      <c r="BE24" s="90"/>
      <c r="BF24" s="90">
        <f t="shared" si="17"/>
        <v>0</v>
      </c>
      <c r="BG24" s="90"/>
      <c r="BH24" s="90"/>
      <c r="BI24" s="90">
        <f t="shared" si="18"/>
        <v>0</v>
      </c>
      <c r="BJ24" s="90">
        <f t="shared" si="19"/>
        <v>0</v>
      </c>
      <c r="BK24" s="90">
        <f t="shared" si="20"/>
        <v>0</v>
      </c>
      <c r="BL24" s="90">
        <f t="shared" si="21"/>
        <v>0</v>
      </c>
      <c r="BM24" s="90"/>
      <c r="BN24" s="90"/>
      <c r="BO24" s="90"/>
      <c r="BP24" s="90">
        <f t="shared" si="22"/>
        <v>0</v>
      </c>
      <c r="BQ24" s="90"/>
      <c r="BR24" s="90"/>
      <c r="BS24" s="90">
        <f t="shared" si="23"/>
        <v>0</v>
      </c>
      <c r="BT24" s="90"/>
      <c r="BU24" s="90"/>
      <c r="BV24" s="90"/>
      <c r="BW24" s="90">
        <f t="shared" si="24"/>
        <v>0</v>
      </c>
      <c r="BX24" s="90"/>
      <c r="BY24" s="90"/>
      <c r="BZ24" s="90"/>
      <c r="CA24" s="90">
        <f t="shared" si="25"/>
        <v>0</v>
      </c>
      <c r="CB24" s="90">
        <f t="shared" si="3"/>
        <v>8</v>
      </c>
      <c r="CC24" s="37">
        <f t="shared" si="3"/>
        <v>5</v>
      </c>
      <c r="CD24" s="37"/>
      <c r="CE24" s="37"/>
      <c r="CF24" s="91"/>
      <c r="CG24" s="91"/>
      <c r="CH24" s="91">
        <v>8</v>
      </c>
      <c r="CI24" s="91">
        <v>5</v>
      </c>
      <c r="CJ24" s="91"/>
      <c r="CK24" s="91"/>
      <c r="CL24" s="91"/>
      <c r="CM24" s="91"/>
    </row>
    <row r="25" spans="1:91" s="20" customFormat="1" ht="42" customHeight="1">
      <c r="A25" s="52" t="s">
        <v>123</v>
      </c>
      <c r="B25" s="53">
        <f t="shared" si="4"/>
        <v>1</v>
      </c>
      <c r="C25" s="53">
        <f t="shared" si="5"/>
        <v>1</v>
      </c>
      <c r="D25" s="53">
        <f t="shared" si="5"/>
        <v>0</v>
      </c>
      <c r="E25" s="52"/>
      <c r="F25" s="52"/>
      <c r="G25" s="52"/>
      <c r="H25" s="52"/>
      <c r="I25" s="52">
        <v>1</v>
      </c>
      <c r="J25" s="52"/>
      <c r="K25" s="52"/>
      <c r="L25" s="52"/>
      <c r="M25" s="52"/>
      <c r="N25" s="52"/>
      <c r="O25" s="52">
        <f t="shared" si="6"/>
        <v>0</v>
      </c>
      <c r="P25" s="52"/>
      <c r="Q25" s="53"/>
      <c r="R25" s="53"/>
      <c r="S25" s="89"/>
      <c r="T25" s="89"/>
      <c r="U25" s="89">
        <v>0</v>
      </c>
      <c r="V25" s="89"/>
      <c r="W25" s="37">
        <f t="shared" si="9"/>
        <v>265.66</v>
      </c>
      <c r="X25" s="90">
        <f t="shared" si="0"/>
        <v>169.75</v>
      </c>
      <c r="Y25" s="90">
        <f t="shared" si="0"/>
        <v>95.91000000000003</v>
      </c>
      <c r="Z25" s="90">
        <f t="shared" si="10"/>
        <v>265.66</v>
      </c>
      <c r="AA25" s="37">
        <f t="shared" si="7"/>
        <v>169.75</v>
      </c>
      <c r="AB25" s="37">
        <f t="shared" si="7"/>
        <v>95.91000000000003</v>
      </c>
      <c r="AC25" s="37">
        <f t="shared" si="7"/>
        <v>0</v>
      </c>
      <c r="AD25" s="37">
        <f t="shared" si="7"/>
        <v>0</v>
      </c>
      <c r="AE25" s="37">
        <f t="shared" si="7"/>
        <v>0</v>
      </c>
      <c r="AF25" s="37"/>
      <c r="AG25" s="37"/>
      <c r="AH25" s="37">
        <f t="shared" si="11"/>
        <v>0</v>
      </c>
      <c r="AI25" s="90"/>
      <c r="AJ25" s="37"/>
      <c r="AK25" s="37">
        <f t="shared" si="12"/>
        <v>0</v>
      </c>
      <c r="AL25" s="90"/>
      <c r="AM25" s="90"/>
      <c r="AN25" s="90">
        <f t="shared" si="13"/>
        <v>0</v>
      </c>
      <c r="AO25" s="90"/>
      <c r="AP25" s="90"/>
      <c r="AQ25" s="90">
        <f t="shared" si="26"/>
        <v>0</v>
      </c>
      <c r="AR25" s="90">
        <v>265.66</v>
      </c>
      <c r="AS25" s="90">
        <v>169.75</v>
      </c>
      <c r="AT25" s="90">
        <f t="shared" si="8"/>
        <v>95.91000000000003</v>
      </c>
      <c r="AU25" s="90"/>
      <c r="AV25" s="90"/>
      <c r="AW25" s="90">
        <f t="shared" si="14"/>
        <v>0</v>
      </c>
      <c r="AX25" s="90"/>
      <c r="AY25" s="90"/>
      <c r="AZ25" s="90">
        <f t="shared" si="15"/>
        <v>0</v>
      </c>
      <c r="BA25" s="90"/>
      <c r="BB25" s="90"/>
      <c r="BC25" s="90">
        <f t="shared" si="16"/>
        <v>0</v>
      </c>
      <c r="BD25" s="90"/>
      <c r="BE25" s="90"/>
      <c r="BF25" s="90">
        <f t="shared" si="17"/>
        <v>0</v>
      </c>
      <c r="BG25" s="90"/>
      <c r="BH25" s="90"/>
      <c r="BI25" s="90">
        <f t="shared" si="18"/>
        <v>0</v>
      </c>
      <c r="BJ25" s="90">
        <f t="shared" si="19"/>
        <v>0</v>
      </c>
      <c r="BK25" s="90">
        <f t="shared" si="20"/>
        <v>0</v>
      </c>
      <c r="BL25" s="90">
        <f t="shared" si="21"/>
        <v>0</v>
      </c>
      <c r="BM25" s="90"/>
      <c r="BN25" s="90"/>
      <c r="BO25" s="90"/>
      <c r="BP25" s="90">
        <f t="shared" si="22"/>
        <v>0</v>
      </c>
      <c r="BQ25" s="90"/>
      <c r="BR25" s="90"/>
      <c r="BS25" s="90">
        <f t="shared" si="23"/>
        <v>0</v>
      </c>
      <c r="BT25" s="90"/>
      <c r="BU25" s="90"/>
      <c r="BV25" s="90"/>
      <c r="BW25" s="90">
        <f t="shared" si="24"/>
        <v>0</v>
      </c>
      <c r="BX25" s="90"/>
      <c r="BY25" s="90"/>
      <c r="BZ25" s="90"/>
      <c r="CA25" s="90">
        <f t="shared" si="25"/>
        <v>0</v>
      </c>
      <c r="CB25" s="90">
        <f t="shared" si="3"/>
        <v>16</v>
      </c>
      <c r="CC25" s="37">
        <f t="shared" si="3"/>
        <v>5</v>
      </c>
      <c r="CD25" s="37"/>
      <c r="CE25" s="37"/>
      <c r="CF25" s="91"/>
      <c r="CG25" s="91"/>
      <c r="CH25" s="91">
        <v>16</v>
      </c>
      <c r="CI25" s="91">
        <v>5</v>
      </c>
      <c r="CJ25" s="91"/>
      <c r="CK25" s="91"/>
      <c r="CL25" s="91"/>
      <c r="CM25" s="91"/>
    </row>
    <row r="26" spans="1:91" s="20" customFormat="1" ht="42" customHeight="1">
      <c r="A26" s="52" t="s">
        <v>124</v>
      </c>
      <c r="B26" s="53">
        <f t="shared" si="4"/>
        <v>1</v>
      </c>
      <c r="C26" s="53">
        <f t="shared" si="5"/>
        <v>1</v>
      </c>
      <c r="D26" s="53">
        <f t="shared" si="5"/>
        <v>0</v>
      </c>
      <c r="E26" s="52"/>
      <c r="F26" s="52"/>
      <c r="G26" s="52"/>
      <c r="H26" s="52"/>
      <c r="I26" s="52">
        <v>1</v>
      </c>
      <c r="J26" s="52"/>
      <c r="K26" s="52"/>
      <c r="L26" s="52"/>
      <c r="M26" s="52"/>
      <c r="N26" s="52"/>
      <c r="O26" s="52">
        <f t="shared" si="6"/>
        <v>0</v>
      </c>
      <c r="P26" s="52"/>
      <c r="Q26" s="53"/>
      <c r="R26" s="53"/>
      <c r="S26" s="89"/>
      <c r="T26" s="89"/>
      <c r="U26" s="89">
        <v>0</v>
      </c>
      <c r="V26" s="89"/>
      <c r="W26" s="37">
        <f t="shared" si="9"/>
        <v>408.25</v>
      </c>
      <c r="X26" s="90">
        <f t="shared" si="0"/>
        <v>244.9</v>
      </c>
      <c r="Y26" s="90">
        <f t="shared" si="0"/>
        <v>163.35</v>
      </c>
      <c r="Z26" s="90">
        <f t="shared" si="10"/>
        <v>408.25</v>
      </c>
      <c r="AA26" s="37">
        <f t="shared" si="7"/>
        <v>244.9</v>
      </c>
      <c r="AB26" s="37">
        <f t="shared" si="7"/>
        <v>163.35</v>
      </c>
      <c r="AC26" s="37">
        <f t="shared" si="7"/>
        <v>0</v>
      </c>
      <c r="AD26" s="37">
        <f t="shared" si="7"/>
        <v>0</v>
      </c>
      <c r="AE26" s="37">
        <f t="shared" si="7"/>
        <v>0</v>
      </c>
      <c r="AF26" s="37"/>
      <c r="AG26" s="37"/>
      <c r="AH26" s="37">
        <f t="shared" si="11"/>
        <v>0</v>
      </c>
      <c r="AI26" s="90"/>
      <c r="AJ26" s="37"/>
      <c r="AK26" s="37">
        <f t="shared" si="12"/>
        <v>0</v>
      </c>
      <c r="AL26" s="90"/>
      <c r="AM26" s="90"/>
      <c r="AN26" s="90">
        <f t="shared" si="13"/>
        <v>0</v>
      </c>
      <c r="AO26" s="90"/>
      <c r="AP26" s="90"/>
      <c r="AQ26" s="90">
        <f t="shared" si="26"/>
        <v>0</v>
      </c>
      <c r="AR26" s="90">
        <v>408.25</v>
      </c>
      <c r="AS26" s="90">
        <v>244.9</v>
      </c>
      <c r="AT26" s="90">
        <f t="shared" si="8"/>
        <v>163.35</v>
      </c>
      <c r="AU26" s="90"/>
      <c r="AV26" s="90"/>
      <c r="AW26" s="90">
        <f t="shared" si="14"/>
        <v>0</v>
      </c>
      <c r="AX26" s="90"/>
      <c r="AY26" s="90"/>
      <c r="AZ26" s="90">
        <f t="shared" si="15"/>
        <v>0</v>
      </c>
      <c r="BA26" s="90"/>
      <c r="BB26" s="90"/>
      <c r="BC26" s="90">
        <f t="shared" si="16"/>
        <v>0</v>
      </c>
      <c r="BD26" s="90"/>
      <c r="BE26" s="90"/>
      <c r="BF26" s="90">
        <f t="shared" si="17"/>
        <v>0</v>
      </c>
      <c r="BG26" s="90"/>
      <c r="BH26" s="90"/>
      <c r="BI26" s="90">
        <f t="shared" si="18"/>
        <v>0</v>
      </c>
      <c r="BJ26" s="90">
        <f t="shared" si="19"/>
        <v>0</v>
      </c>
      <c r="BK26" s="90">
        <f t="shared" si="20"/>
        <v>0</v>
      </c>
      <c r="BL26" s="90">
        <f t="shared" si="21"/>
        <v>0</v>
      </c>
      <c r="BM26" s="90"/>
      <c r="BN26" s="90"/>
      <c r="BO26" s="90"/>
      <c r="BP26" s="90">
        <f t="shared" si="22"/>
        <v>0</v>
      </c>
      <c r="BQ26" s="90"/>
      <c r="BR26" s="90"/>
      <c r="BS26" s="90">
        <f t="shared" si="23"/>
        <v>0</v>
      </c>
      <c r="BT26" s="90"/>
      <c r="BU26" s="90"/>
      <c r="BV26" s="90"/>
      <c r="BW26" s="90">
        <f t="shared" si="24"/>
        <v>0</v>
      </c>
      <c r="BX26" s="90"/>
      <c r="BY26" s="90"/>
      <c r="BZ26" s="90"/>
      <c r="CA26" s="90">
        <f t="shared" si="25"/>
        <v>0</v>
      </c>
      <c r="CB26" s="90">
        <f t="shared" si="3"/>
        <v>5</v>
      </c>
      <c r="CC26" s="37">
        <f t="shared" si="3"/>
        <v>4</v>
      </c>
      <c r="CD26" s="37"/>
      <c r="CE26" s="37"/>
      <c r="CF26" s="91"/>
      <c r="CG26" s="91"/>
      <c r="CH26" s="91">
        <v>5</v>
      </c>
      <c r="CI26" s="91">
        <v>4</v>
      </c>
      <c r="CJ26" s="91"/>
      <c r="CK26" s="91"/>
      <c r="CL26" s="91"/>
      <c r="CM26" s="91"/>
    </row>
    <row r="27" spans="1:91" s="20" customFormat="1" ht="42" customHeight="1">
      <c r="A27" s="52" t="s">
        <v>125</v>
      </c>
      <c r="B27" s="53">
        <f t="shared" si="4"/>
        <v>1</v>
      </c>
      <c r="C27" s="53">
        <f t="shared" si="5"/>
        <v>1</v>
      </c>
      <c r="D27" s="53">
        <f t="shared" si="5"/>
        <v>0</v>
      </c>
      <c r="E27" s="52"/>
      <c r="F27" s="52"/>
      <c r="G27" s="52"/>
      <c r="H27" s="52"/>
      <c r="I27" s="52">
        <v>1</v>
      </c>
      <c r="J27" s="52"/>
      <c r="K27" s="52"/>
      <c r="L27" s="52"/>
      <c r="M27" s="52"/>
      <c r="N27" s="52"/>
      <c r="O27" s="52">
        <f t="shared" si="6"/>
        <v>0</v>
      </c>
      <c r="P27" s="52"/>
      <c r="Q27" s="53"/>
      <c r="R27" s="53"/>
      <c r="S27" s="89"/>
      <c r="T27" s="89"/>
      <c r="U27" s="89">
        <v>0</v>
      </c>
      <c r="V27" s="89"/>
      <c r="W27" s="37">
        <f t="shared" si="9"/>
        <v>251.33</v>
      </c>
      <c r="X27" s="90">
        <f t="shared" si="9"/>
        <v>173.66</v>
      </c>
      <c r="Y27" s="90">
        <f t="shared" si="9"/>
        <v>77.67000000000002</v>
      </c>
      <c r="Z27" s="90">
        <f t="shared" si="10"/>
        <v>251.33</v>
      </c>
      <c r="AA27" s="37">
        <f t="shared" si="7"/>
        <v>173.66</v>
      </c>
      <c r="AB27" s="37">
        <f t="shared" si="7"/>
        <v>77.67000000000002</v>
      </c>
      <c r="AC27" s="37">
        <f t="shared" si="7"/>
        <v>0</v>
      </c>
      <c r="AD27" s="37">
        <f t="shared" si="7"/>
        <v>0</v>
      </c>
      <c r="AE27" s="37">
        <f t="shared" si="7"/>
        <v>0</v>
      </c>
      <c r="AF27" s="37"/>
      <c r="AG27" s="37"/>
      <c r="AH27" s="37">
        <f t="shared" si="11"/>
        <v>0</v>
      </c>
      <c r="AI27" s="90"/>
      <c r="AJ27" s="37"/>
      <c r="AK27" s="37">
        <f t="shared" si="12"/>
        <v>0</v>
      </c>
      <c r="AL27" s="90"/>
      <c r="AM27" s="90"/>
      <c r="AN27" s="90">
        <f t="shared" si="13"/>
        <v>0</v>
      </c>
      <c r="AO27" s="90"/>
      <c r="AP27" s="90"/>
      <c r="AQ27" s="90">
        <f t="shared" si="26"/>
        <v>0</v>
      </c>
      <c r="AR27" s="90">
        <v>251.33</v>
      </c>
      <c r="AS27" s="90">
        <v>173.66</v>
      </c>
      <c r="AT27" s="90">
        <f t="shared" si="8"/>
        <v>77.67000000000002</v>
      </c>
      <c r="AU27" s="90"/>
      <c r="AV27" s="90"/>
      <c r="AW27" s="90">
        <f t="shared" si="14"/>
        <v>0</v>
      </c>
      <c r="AX27" s="90"/>
      <c r="AY27" s="90"/>
      <c r="AZ27" s="90">
        <f t="shared" si="15"/>
        <v>0</v>
      </c>
      <c r="BA27" s="90"/>
      <c r="BB27" s="90"/>
      <c r="BC27" s="90">
        <f t="shared" si="16"/>
        <v>0</v>
      </c>
      <c r="BD27" s="90"/>
      <c r="BE27" s="90"/>
      <c r="BF27" s="90">
        <f t="shared" si="17"/>
        <v>0</v>
      </c>
      <c r="BG27" s="90"/>
      <c r="BH27" s="90"/>
      <c r="BI27" s="90">
        <f t="shared" si="18"/>
        <v>0</v>
      </c>
      <c r="BJ27" s="90">
        <f t="shared" si="19"/>
        <v>0</v>
      </c>
      <c r="BK27" s="90">
        <f t="shared" si="20"/>
        <v>0</v>
      </c>
      <c r="BL27" s="90">
        <f t="shared" si="21"/>
        <v>0</v>
      </c>
      <c r="BM27" s="90"/>
      <c r="BN27" s="90"/>
      <c r="BO27" s="90"/>
      <c r="BP27" s="90">
        <f t="shared" si="22"/>
        <v>0</v>
      </c>
      <c r="BQ27" s="90"/>
      <c r="BR27" s="90"/>
      <c r="BS27" s="90">
        <f t="shared" si="23"/>
        <v>0</v>
      </c>
      <c r="BT27" s="90"/>
      <c r="BU27" s="90"/>
      <c r="BV27" s="90"/>
      <c r="BW27" s="90">
        <f t="shared" si="24"/>
        <v>0</v>
      </c>
      <c r="BX27" s="90"/>
      <c r="BY27" s="90"/>
      <c r="BZ27" s="90"/>
      <c r="CA27" s="90">
        <f t="shared" si="25"/>
        <v>0</v>
      </c>
      <c r="CB27" s="90">
        <f aca="true" t="shared" si="27" ref="CB27:CB33">CD27+CF27+CH27+CJ27+CL27</f>
        <v>22</v>
      </c>
      <c r="CC27" s="37">
        <f aca="true" t="shared" si="28" ref="CC27:CC33">CE27+CG27+CI27+CK27+CM27</f>
        <v>6</v>
      </c>
      <c r="CD27" s="37"/>
      <c r="CE27" s="37"/>
      <c r="CF27" s="91"/>
      <c r="CG27" s="91"/>
      <c r="CH27" s="91">
        <v>22</v>
      </c>
      <c r="CI27" s="91">
        <v>6</v>
      </c>
      <c r="CJ27" s="91"/>
      <c r="CK27" s="91"/>
      <c r="CL27" s="91"/>
      <c r="CM27" s="91"/>
    </row>
    <row r="28" spans="1:91" s="20" customFormat="1" ht="72" customHeight="1">
      <c r="A28" s="52" t="s">
        <v>126</v>
      </c>
      <c r="B28" s="53">
        <f t="shared" si="4"/>
        <v>1</v>
      </c>
      <c r="C28" s="53">
        <f t="shared" si="5"/>
        <v>1</v>
      </c>
      <c r="D28" s="53">
        <f t="shared" si="5"/>
        <v>0</v>
      </c>
      <c r="E28" s="52"/>
      <c r="F28" s="52"/>
      <c r="G28" s="52"/>
      <c r="H28" s="52"/>
      <c r="I28" s="52">
        <v>1</v>
      </c>
      <c r="J28" s="52"/>
      <c r="K28" s="52"/>
      <c r="L28" s="52"/>
      <c r="M28" s="52"/>
      <c r="N28" s="52"/>
      <c r="O28" s="52">
        <f t="shared" si="6"/>
        <v>0</v>
      </c>
      <c r="P28" s="52"/>
      <c r="Q28" s="53"/>
      <c r="R28" s="53"/>
      <c r="S28" s="89"/>
      <c r="T28" s="89"/>
      <c r="U28" s="89">
        <v>0</v>
      </c>
      <c r="V28" s="89"/>
      <c r="W28" s="37">
        <f t="shared" si="9"/>
        <v>5862.63</v>
      </c>
      <c r="X28" s="90">
        <f t="shared" si="9"/>
        <v>5393.62</v>
      </c>
      <c r="Y28" s="90">
        <f t="shared" si="9"/>
        <v>469.0100000000002</v>
      </c>
      <c r="Z28" s="90">
        <f t="shared" si="10"/>
        <v>5862.63</v>
      </c>
      <c r="AA28" s="37">
        <f aca="true" t="shared" si="29" ref="AA28:AE33">AG28+AM28+AS28+AY28+BE28</f>
        <v>5393.62</v>
      </c>
      <c r="AB28" s="37">
        <f t="shared" si="29"/>
        <v>469.0100000000002</v>
      </c>
      <c r="AC28" s="37">
        <f t="shared" si="29"/>
        <v>0</v>
      </c>
      <c r="AD28" s="37">
        <f t="shared" si="29"/>
        <v>0</v>
      </c>
      <c r="AE28" s="37">
        <f t="shared" si="29"/>
        <v>0</v>
      </c>
      <c r="AF28" s="37"/>
      <c r="AG28" s="37"/>
      <c r="AH28" s="37">
        <f t="shared" si="11"/>
        <v>0</v>
      </c>
      <c r="AI28" s="90"/>
      <c r="AJ28" s="37"/>
      <c r="AK28" s="37">
        <f t="shared" si="12"/>
        <v>0</v>
      </c>
      <c r="AL28" s="90"/>
      <c r="AM28" s="90"/>
      <c r="AN28" s="90">
        <f t="shared" si="13"/>
        <v>0</v>
      </c>
      <c r="AO28" s="90"/>
      <c r="AP28" s="90"/>
      <c r="AQ28" s="90">
        <f t="shared" si="26"/>
        <v>0</v>
      </c>
      <c r="AR28" s="90">
        <v>5862.63</v>
      </c>
      <c r="AS28" s="90">
        <v>5393.62</v>
      </c>
      <c r="AT28" s="90">
        <f t="shared" si="8"/>
        <v>469.0100000000002</v>
      </c>
      <c r="AU28" s="90"/>
      <c r="AV28" s="90"/>
      <c r="AW28" s="90">
        <f t="shared" si="14"/>
        <v>0</v>
      </c>
      <c r="AX28" s="90"/>
      <c r="AY28" s="90"/>
      <c r="AZ28" s="90">
        <f t="shared" si="15"/>
        <v>0</v>
      </c>
      <c r="BA28" s="90"/>
      <c r="BB28" s="90"/>
      <c r="BC28" s="90">
        <f t="shared" si="16"/>
        <v>0</v>
      </c>
      <c r="BD28" s="90"/>
      <c r="BE28" s="90"/>
      <c r="BF28" s="90">
        <f t="shared" si="17"/>
        <v>0</v>
      </c>
      <c r="BG28" s="90"/>
      <c r="BH28" s="90"/>
      <c r="BI28" s="90">
        <f t="shared" si="18"/>
        <v>0</v>
      </c>
      <c r="BJ28" s="90">
        <f t="shared" si="19"/>
        <v>0</v>
      </c>
      <c r="BK28" s="90">
        <f t="shared" si="20"/>
        <v>0</v>
      </c>
      <c r="BL28" s="90">
        <f t="shared" si="21"/>
        <v>0</v>
      </c>
      <c r="BM28" s="90"/>
      <c r="BN28" s="90"/>
      <c r="BO28" s="90"/>
      <c r="BP28" s="90">
        <f t="shared" si="22"/>
        <v>0</v>
      </c>
      <c r="BQ28" s="90"/>
      <c r="BR28" s="90"/>
      <c r="BS28" s="90">
        <f t="shared" si="23"/>
        <v>0</v>
      </c>
      <c r="BT28" s="90"/>
      <c r="BU28" s="90"/>
      <c r="BV28" s="90"/>
      <c r="BW28" s="90">
        <f t="shared" si="24"/>
        <v>0</v>
      </c>
      <c r="BX28" s="90"/>
      <c r="BY28" s="90"/>
      <c r="BZ28" s="90"/>
      <c r="CA28" s="90">
        <f t="shared" si="25"/>
        <v>0</v>
      </c>
      <c r="CB28" s="90">
        <f t="shared" si="27"/>
        <v>3</v>
      </c>
      <c r="CC28" s="37">
        <f t="shared" si="28"/>
        <v>3</v>
      </c>
      <c r="CD28" s="37"/>
      <c r="CE28" s="37"/>
      <c r="CF28" s="91"/>
      <c r="CG28" s="91"/>
      <c r="CH28" s="91">
        <v>3</v>
      </c>
      <c r="CI28" s="91">
        <v>3</v>
      </c>
      <c r="CJ28" s="91"/>
      <c r="CK28" s="91"/>
      <c r="CL28" s="91"/>
      <c r="CM28" s="91"/>
    </row>
    <row r="29" spans="1:91" s="20" customFormat="1" ht="89.25" customHeight="1">
      <c r="A29" s="52" t="s">
        <v>127</v>
      </c>
      <c r="B29" s="53">
        <f t="shared" si="4"/>
        <v>1</v>
      </c>
      <c r="C29" s="53">
        <f t="shared" si="5"/>
        <v>1</v>
      </c>
      <c r="D29" s="53">
        <f t="shared" si="5"/>
        <v>0</v>
      </c>
      <c r="E29" s="52"/>
      <c r="F29" s="52"/>
      <c r="G29" s="52"/>
      <c r="H29" s="52"/>
      <c r="I29" s="52">
        <v>1</v>
      </c>
      <c r="J29" s="52"/>
      <c r="K29" s="52"/>
      <c r="L29" s="52"/>
      <c r="M29" s="52"/>
      <c r="N29" s="52"/>
      <c r="O29" s="52">
        <f t="shared" si="6"/>
        <v>0</v>
      </c>
      <c r="P29" s="52"/>
      <c r="Q29" s="53"/>
      <c r="R29" s="53"/>
      <c r="S29" s="89"/>
      <c r="T29" s="89"/>
      <c r="U29" s="89">
        <v>0</v>
      </c>
      <c r="V29" s="89"/>
      <c r="W29" s="37">
        <f t="shared" si="9"/>
        <v>6041.28</v>
      </c>
      <c r="X29" s="90">
        <f t="shared" si="9"/>
        <v>3835.43</v>
      </c>
      <c r="Y29" s="90">
        <f t="shared" si="9"/>
        <v>2205.85</v>
      </c>
      <c r="Z29" s="90">
        <f t="shared" si="10"/>
        <v>6041.28</v>
      </c>
      <c r="AA29" s="37">
        <f t="shared" si="29"/>
        <v>3835.43</v>
      </c>
      <c r="AB29" s="37">
        <f t="shared" si="29"/>
        <v>2205.85</v>
      </c>
      <c r="AC29" s="37">
        <f t="shared" si="29"/>
        <v>0</v>
      </c>
      <c r="AD29" s="37">
        <f t="shared" si="29"/>
        <v>0</v>
      </c>
      <c r="AE29" s="37">
        <f t="shared" si="29"/>
        <v>0</v>
      </c>
      <c r="AF29" s="37"/>
      <c r="AG29" s="37"/>
      <c r="AH29" s="37">
        <f t="shared" si="11"/>
        <v>0</v>
      </c>
      <c r="AI29" s="90"/>
      <c r="AJ29" s="37"/>
      <c r="AK29" s="37">
        <f t="shared" si="12"/>
        <v>0</v>
      </c>
      <c r="AL29" s="90"/>
      <c r="AM29" s="90"/>
      <c r="AN29" s="90">
        <f t="shared" si="13"/>
        <v>0</v>
      </c>
      <c r="AO29" s="90"/>
      <c r="AP29" s="90"/>
      <c r="AQ29" s="90">
        <f t="shared" si="26"/>
        <v>0</v>
      </c>
      <c r="AR29" s="90">
        <v>6041.28</v>
      </c>
      <c r="AS29" s="90">
        <v>3835.43</v>
      </c>
      <c r="AT29" s="90">
        <f t="shared" si="8"/>
        <v>2205.85</v>
      </c>
      <c r="AU29" s="90"/>
      <c r="AV29" s="90"/>
      <c r="AW29" s="90">
        <f t="shared" si="14"/>
        <v>0</v>
      </c>
      <c r="AX29" s="90"/>
      <c r="AY29" s="90"/>
      <c r="AZ29" s="90">
        <f t="shared" si="15"/>
        <v>0</v>
      </c>
      <c r="BA29" s="90"/>
      <c r="BB29" s="90"/>
      <c r="BC29" s="90">
        <f t="shared" si="16"/>
        <v>0</v>
      </c>
      <c r="BD29" s="90"/>
      <c r="BE29" s="90"/>
      <c r="BF29" s="90">
        <f t="shared" si="17"/>
        <v>0</v>
      </c>
      <c r="BG29" s="90"/>
      <c r="BH29" s="90"/>
      <c r="BI29" s="90">
        <f t="shared" si="18"/>
        <v>0</v>
      </c>
      <c r="BJ29" s="90">
        <f t="shared" si="19"/>
        <v>0</v>
      </c>
      <c r="BK29" s="90">
        <f t="shared" si="20"/>
        <v>0</v>
      </c>
      <c r="BL29" s="90">
        <f t="shared" si="21"/>
        <v>0</v>
      </c>
      <c r="BM29" s="90"/>
      <c r="BN29" s="90"/>
      <c r="BO29" s="90"/>
      <c r="BP29" s="90">
        <f t="shared" si="22"/>
        <v>0</v>
      </c>
      <c r="BQ29" s="90"/>
      <c r="BR29" s="90"/>
      <c r="BS29" s="90">
        <f t="shared" si="23"/>
        <v>0</v>
      </c>
      <c r="BT29" s="90"/>
      <c r="BU29" s="90"/>
      <c r="BV29" s="90"/>
      <c r="BW29" s="90">
        <f t="shared" si="24"/>
        <v>0</v>
      </c>
      <c r="BX29" s="90"/>
      <c r="BY29" s="90"/>
      <c r="BZ29" s="90"/>
      <c r="CA29" s="90">
        <f t="shared" si="25"/>
        <v>0</v>
      </c>
      <c r="CB29" s="90">
        <f t="shared" si="27"/>
        <v>3</v>
      </c>
      <c r="CC29" s="37">
        <f t="shared" si="28"/>
        <v>3</v>
      </c>
      <c r="CD29" s="37"/>
      <c r="CE29" s="37"/>
      <c r="CF29" s="91"/>
      <c r="CG29" s="91"/>
      <c r="CH29" s="91">
        <v>3</v>
      </c>
      <c r="CI29" s="91">
        <v>3</v>
      </c>
      <c r="CJ29" s="91"/>
      <c r="CK29" s="91"/>
      <c r="CL29" s="91"/>
      <c r="CM29" s="91"/>
    </row>
    <row r="30" spans="1:91" s="20" customFormat="1" ht="69.75" customHeight="1">
      <c r="A30" s="52"/>
      <c r="B30" s="53">
        <f t="shared" si="4"/>
        <v>1</v>
      </c>
      <c r="C30" s="53">
        <f t="shared" si="5"/>
        <v>0</v>
      </c>
      <c r="D30" s="53">
        <f t="shared" si="5"/>
        <v>0</v>
      </c>
      <c r="E30" s="52"/>
      <c r="F30" s="52"/>
      <c r="G30" s="52"/>
      <c r="H30" s="52"/>
      <c r="I30" s="52"/>
      <c r="J30" s="52"/>
      <c r="K30" s="52"/>
      <c r="L30" s="52"/>
      <c r="M30" s="52"/>
      <c r="N30" s="52"/>
      <c r="O30" s="52">
        <f t="shared" si="6"/>
        <v>1</v>
      </c>
      <c r="P30" s="52">
        <v>1</v>
      </c>
      <c r="Q30" s="53"/>
      <c r="R30" s="53"/>
      <c r="S30" s="89"/>
      <c r="T30" s="89"/>
      <c r="U30" s="89">
        <v>0</v>
      </c>
      <c r="V30" s="89"/>
      <c r="W30" s="37">
        <f t="shared" si="9"/>
        <v>152.85</v>
      </c>
      <c r="X30" s="90">
        <f t="shared" si="9"/>
        <v>152.85</v>
      </c>
      <c r="Y30" s="90">
        <f t="shared" si="9"/>
        <v>0</v>
      </c>
      <c r="Z30" s="90">
        <f t="shared" si="10"/>
        <v>0</v>
      </c>
      <c r="AA30" s="37">
        <f t="shared" si="29"/>
        <v>0</v>
      </c>
      <c r="AB30" s="37">
        <f t="shared" si="29"/>
        <v>0</v>
      </c>
      <c r="AC30" s="37">
        <f t="shared" si="29"/>
        <v>0</v>
      </c>
      <c r="AD30" s="37">
        <f t="shared" si="29"/>
        <v>0</v>
      </c>
      <c r="AE30" s="37">
        <f t="shared" si="29"/>
        <v>0</v>
      </c>
      <c r="AF30" s="37"/>
      <c r="AG30" s="37"/>
      <c r="AH30" s="37">
        <f t="shared" si="11"/>
        <v>0</v>
      </c>
      <c r="AI30" s="90"/>
      <c r="AJ30" s="37"/>
      <c r="AK30" s="37">
        <f t="shared" si="12"/>
        <v>0</v>
      </c>
      <c r="AL30" s="90"/>
      <c r="AM30" s="90"/>
      <c r="AN30" s="90">
        <f t="shared" si="13"/>
        <v>0</v>
      </c>
      <c r="AO30" s="90"/>
      <c r="AP30" s="90"/>
      <c r="AQ30" s="90">
        <f t="shared" si="26"/>
        <v>0</v>
      </c>
      <c r="AR30" s="90"/>
      <c r="AS30" s="90"/>
      <c r="AT30" s="90">
        <f t="shared" si="8"/>
        <v>0</v>
      </c>
      <c r="AU30" s="90"/>
      <c r="AV30" s="90"/>
      <c r="AW30" s="90">
        <f t="shared" si="14"/>
        <v>0</v>
      </c>
      <c r="AX30" s="90"/>
      <c r="AY30" s="90"/>
      <c r="AZ30" s="90">
        <f t="shared" si="15"/>
        <v>0</v>
      </c>
      <c r="BA30" s="90"/>
      <c r="BB30" s="90"/>
      <c r="BC30" s="90">
        <f t="shared" si="16"/>
        <v>0</v>
      </c>
      <c r="BD30" s="90"/>
      <c r="BE30" s="90"/>
      <c r="BF30" s="90">
        <f t="shared" si="17"/>
        <v>0</v>
      </c>
      <c r="BG30" s="90"/>
      <c r="BH30" s="90"/>
      <c r="BI30" s="90">
        <f t="shared" si="18"/>
        <v>0</v>
      </c>
      <c r="BJ30" s="90">
        <f t="shared" si="19"/>
        <v>152.85</v>
      </c>
      <c r="BK30" s="90">
        <f t="shared" si="20"/>
        <v>152.85</v>
      </c>
      <c r="BL30" s="90">
        <f t="shared" si="21"/>
        <v>0</v>
      </c>
      <c r="BM30" s="90">
        <v>152.85</v>
      </c>
      <c r="BN30" s="90"/>
      <c r="BO30" s="90"/>
      <c r="BP30" s="90">
        <f t="shared" si="22"/>
        <v>0</v>
      </c>
      <c r="BQ30" s="90"/>
      <c r="BR30" s="90"/>
      <c r="BS30" s="90">
        <f t="shared" si="23"/>
        <v>0</v>
      </c>
      <c r="BT30" s="90"/>
      <c r="BU30" s="90"/>
      <c r="BV30" s="90"/>
      <c r="BW30" s="90">
        <f t="shared" si="24"/>
        <v>0</v>
      </c>
      <c r="BX30" s="90"/>
      <c r="BY30" s="90"/>
      <c r="BZ30" s="90"/>
      <c r="CA30" s="90">
        <f t="shared" si="25"/>
        <v>0</v>
      </c>
      <c r="CB30" s="90">
        <f t="shared" si="27"/>
        <v>0</v>
      </c>
      <c r="CC30" s="37">
        <f t="shared" si="28"/>
        <v>0</v>
      </c>
      <c r="CD30" s="37"/>
      <c r="CE30" s="37"/>
      <c r="CF30" s="91"/>
      <c r="CG30" s="91"/>
      <c r="CH30" s="91"/>
      <c r="CI30" s="91"/>
      <c r="CJ30" s="91"/>
      <c r="CK30" s="91"/>
      <c r="CL30" s="91"/>
      <c r="CM30" s="91"/>
    </row>
    <row r="31" spans="1:91" s="20" customFormat="1" ht="42" customHeight="1">
      <c r="A31" s="52"/>
      <c r="B31" s="53">
        <f t="shared" si="4"/>
        <v>184</v>
      </c>
      <c r="C31" s="53">
        <f t="shared" si="5"/>
        <v>0</v>
      </c>
      <c r="D31" s="53">
        <f t="shared" si="5"/>
        <v>0</v>
      </c>
      <c r="E31" s="52"/>
      <c r="F31" s="52"/>
      <c r="G31" s="52"/>
      <c r="H31" s="52"/>
      <c r="I31" s="52"/>
      <c r="J31" s="52"/>
      <c r="K31" s="52"/>
      <c r="L31" s="52"/>
      <c r="M31" s="52"/>
      <c r="N31" s="52"/>
      <c r="O31" s="52">
        <f t="shared" si="6"/>
        <v>184</v>
      </c>
      <c r="P31" s="52"/>
      <c r="Q31" s="53">
        <v>184</v>
      </c>
      <c r="R31" s="53"/>
      <c r="S31" s="89"/>
      <c r="T31" s="89"/>
      <c r="U31" s="89">
        <v>0</v>
      </c>
      <c r="V31" s="89"/>
      <c r="W31" s="37">
        <f t="shared" si="9"/>
        <v>6804.75</v>
      </c>
      <c r="X31" s="90">
        <f t="shared" si="9"/>
        <v>6022.54</v>
      </c>
      <c r="Y31" s="90">
        <f t="shared" si="9"/>
        <v>782.21</v>
      </c>
      <c r="Z31" s="90">
        <f t="shared" si="10"/>
        <v>0</v>
      </c>
      <c r="AA31" s="37">
        <f t="shared" si="29"/>
        <v>0</v>
      </c>
      <c r="AB31" s="37">
        <f t="shared" si="29"/>
        <v>0</v>
      </c>
      <c r="AC31" s="37">
        <f t="shared" si="29"/>
        <v>0</v>
      </c>
      <c r="AD31" s="37">
        <f t="shared" si="29"/>
        <v>0</v>
      </c>
      <c r="AE31" s="37">
        <f t="shared" si="29"/>
        <v>0</v>
      </c>
      <c r="AF31" s="37"/>
      <c r="AG31" s="37"/>
      <c r="AH31" s="37">
        <f t="shared" si="11"/>
        <v>0</v>
      </c>
      <c r="AI31" s="90"/>
      <c r="AJ31" s="37"/>
      <c r="AK31" s="37">
        <f t="shared" si="12"/>
        <v>0</v>
      </c>
      <c r="AL31" s="90"/>
      <c r="AM31" s="90"/>
      <c r="AN31" s="90">
        <f t="shared" si="13"/>
        <v>0</v>
      </c>
      <c r="AO31" s="90"/>
      <c r="AP31" s="90"/>
      <c r="AQ31" s="90">
        <f t="shared" si="26"/>
        <v>0</v>
      </c>
      <c r="AR31" s="90"/>
      <c r="AS31" s="90"/>
      <c r="AT31" s="90">
        <f t="shared" si="8"/>
        <v>0</v>
      </c>
      <c r="AU31" s="90"/>
      <c r="AV31" s="90"/>
      <c r="AW31" s="90">
        <f t="shared" si="14"/>
        <v>0</v>
      </c>
      <c r="AX31" s="90"/>
      <c r="AY31" s="90"/>
      <c r="AZ31" s="90">
        <f t="shared" si="15"/>
        <v>0</v>
      </c>
      <c r="BA31" s="90"/>
      <c r="BB31" s="90"/>
      <c r="BC31" s="90">
        <f t="shared" si="16"/>
        <v>0</v>
      </c>
      <c r="BD31" s="90"/>
      <c r="BE31" s="90"/>
      <c r="BF31" s="90">
        <f t="shared" si="17"/>
        <v>0</v>
      </c>
      <c r="BG31" s="90"/>
      <c r="BH31" s="90"/>
      <c r="BI31" s="90">
        <f t="shared" si="18"/>
        <v>0</v>
      </c>
      <c r="BJ31" s="90">
        <f t="shared" si="19"/>
        <v>6804.75</v>
      </c>
      <c r="BK31" s="90">
        <f t="shared" si="20"/>
        <v>6022.54</v>
      </c>
      <c r="BL31" s="90">
        <f t="shared" si="21"/>
        <v>782.21</v>
      </c>
      <c r="BM31" s="90"/>
      <c r="BN31" s="90">
        <v>5420.34</v>
      </c>
      <c r="BO31" s="90">
        <v>4807.26</v>
      </c>
      <c r="BP31" s="90">
        <f t="shared" si="22"/>
        <v>613.0799999999999</v>
      </c>
      <c r="BQ31" s="90">
        <v>1384.41</v>
      </c>
      <c r="BR31" s="90">
        <v>1215.28</v>
      </c>
      <c r="BS31" s="90">
        <f t="shared" si="23"/>
        <v>169.1300000000001</v>
      </c>
      <c r="BT31" s="90"/>
      <c r="BU31" s="90"/>
      <c r="BV31" s="90"/>
      <c r="BW31" s="90">
        <f t="shared" si="24"/>
        <v>0</v>
      </c>
      <c r="BX31" s="90"/>
      <c r="BY31" s="90"/>
      <c r="BZ31" s="90"/>
      <c r="CA31" s="90">
        <f t="shared" si="25"/>
        <v>0</v>
      </c>
      <c r="CB31" s="90">
        <f t="shared" si="27"/>
        <v>0</v>
      </c>
      <c r="CC31" s="37">
        <f t="shared" si="28"/>
        <v>0</v>
      </c>
      <c r="CD31" s="37"/>
      <c r="CE31" s="37"/>
      <c r="CF31" s="91"/>
      <c r="CG31" s="91"/>
      <c r="CH31" s="91"/>
      <c r="CI31" s="91"/>
      <c r="CJ31" s="91"/>
      <c r="CK31" s="91"/>
      <c r="CL31" s="91"/>
      <c r="CM31" s="91"/>
    </row>
    <row r="32" spans="1:91" s="20" customFormat="1" ht="42" customHeight="1">
      <c r="A32" s="52" t="s">
        <v>132</v>
      </c>
      <c r="B32" s="53">
        <f t="shared" si="4"/>
        <v>38</v>
      </c>
      <c r="C32" s="53">
        <f t="shared" si="5"/>
        <v>0</v>
      </c>
      <c r="D32" s="53">
        <f t="shared" si="5"/>
        <v>0</v>
      </c>
      <c r="E32" s="52"/>
      <c r="F32" s="52"/>
      <c r="G32" s="52"/>
      <c r="H32" s="52"/>
      <c r="I32" s="52"/>
      <c r="J32" s="52"/>
      <c r="K32" s="52"/>
      <c r="L32" s="52"/>
      <c r="M32" s="52"/>
      <c r="N32" s="52"/>
      <c r="O32" s="52">
        <f t="shared" si="6"/>
        <v>38</v>
      </c>
      <c r="P32" s="52"/>
      <c r="Q32" s="53">
        <v>38</v>
      </c>
      <c r="R32" s="53"/>
      <c r="S32" s="89"/>
      <c r="T32" s="89"/>
      <c r="U32" s="89">
        <v>0</v>
      </c>
      <c r="V32" s="89"/>
      <c r="W32" s="37">
        <f t="shared" si="9"/>
        <v>1255.97</v>
      </c>
      <c r="X32" s="90">
        <f t="shared" si="9"/>
        <v>1058.21</v>
      </c>
      <c r="Y32" s="90">
        <f t="shared" si="9"/>
        <v>197.76</v>
      </c>
      <c r="Z32" s="90">
        <f t="shared" si="10"/>
        <v>0</v>
      </c>
      <c r="AA32" s="37">
        <f t="shared" si="29"/>
        <v>0</v>
      </c>
      <c r="AB32" s="37">
        <f t="shared" si="29"/>
        <v>0</v>
      </c>
      <c r="AC32" s="37">
        <f t="shared" si="29"/>
        <v>0</v>
      </c>
      <c r="AD32" s="37">
        <f t="shared" si="29"/>
        <v>0</v>
      </c>
      <c r="AE32" s="37">
        <f t="shared" si="29"/>
        <v>0</v>
      </c>
      <c r="AF32" s="37"/>
      <c r="AG32" s="37"/>
      <c r="AH32" s="37">
        <f t="shared" si="11"/>
        <v>0</v>
      </c>
      <c r="AI32" s="90"/>
      <c r="AJ32" s="37"/>
      <c r="AK32" s="37">
        <f t="shared" si="12"/>
        <v>0</v>
      </c>
      <c r="AL32" s="90"/>
      <c r="AM32" s="90"/>
      <c r="AN32" s="90">
        <f t="shared" si="13"/>
        <v>0</v>
      </c>
      <c r="AO32" s="90"/>
      <c r="AP32" s="90"/>
      <c r="AQ32" s="90">
        <f t="shared" si="26"/>
        <v>0</v>
      </c>
      <c r="AR32" s="90"/>
      <c r="AS32" s="90"/>
      <c r="AT32" s="90">
        <f t="shared" si="8"/>
        <v>0</v>
      </c>
      <c r="AU32" s="90"/>
      <c r="AV32" s="90"/>
      <c r="AW32" s="90">
        <f t="shared" si="14"/>
        <v>0</v>
      </c>
      <c r="AX32" s="90"/>
      <c r="AY32" s="90"/>
      <c r="AZ32" s="90">
        <f t="shared" si="15"/>
        <v>0</v>
      </c>
      <c r="BA32" s="90"/>
      <c r="BB32" s="90"/>
      <c r="BC32" s="90">
        <f t="shared" si="16"/>
        <v>0</v>
      </c>
      <c r="BD32" s="90"/>
      <c r="BE32" s="90"/>
      <c r="BF32" s="90">
        <f t="shared" si="17"/>
        <v>0</v>
      </c>
      <c r="BG32" s="90"/>
      <c r="BH32" s="90"/>
      <c r="BI32" s="90">
        <f t="shared" si="18"/>
        <v>0</v>
      </c>
      <c r="BJ32" s="90">
        <f t="shared" si="19"/>
        <v>1255.97</v>
      </c>
      <c r="BK32" s="90">
        <f t="shared" si="20"/>
        <v>1058.21</v>
      </c>
      <c r="BL32" s="90">
        <f t="shared" si="21"/>
        <v>197.76</v>
      </c>
      <c r="BM32" s="90"/>
      <c r="BN32" s="90">
        <v>1255.97</v>
      </c>
      <c r="BO32" s="90">
        <v>1058.21</v>
      </c>
      <c r="BP32" s="90">
        <f t="shared" si="22"/>
        <v>197.76</v>
      </c>
      <c r="BQ32" s="90"/>
      <c r="BR32" s="90"/>
      <c r="BS32" s="90">
        <f t="shared" si="23"/>
        <v>0</v>
      </c>
      <c r="BT32" s="90"/>
      <c r="BU32" s="90"/>
      <c r="BV32" s="90"/>
      <c r="BW32" s="90">
        <f t="shared" si="24"/>
        <v>0</v>
      </c>
      <c r="BX32" s="90"/>
      <c r="BY32" s="90"/>
      <c r="BZ32" s="90"/>
      <c r="CA32" s="90">
        <f t="shared" si="25"/>
        <v>0</v>
      </c>
      <c r="CB32" s="90">
        <f t="shared" si="27"/>
        <v>0</v>
      </c>
      <c r="CC32" s="37">
        <f t="shared" si="28"/>
        <v>0</v>
      </c>
      <c r="CD32" s="37"/>
      <c r="CE32" s="37"/>
      <c r="CF32" s="91"/>
      <c r="CG32" s="91"/>
      <c r="CH32" s="91"/>
      <c r="CI32" s="91"/>
      <c r="CJ32" s="91"/>
      <c r="CK32" s="91"/>
      <c r="CL32" s="91"/>
      <c r="CM32" s="91"/>
    </row>
    <row r="33" spans="1:91" s="20" customFormat="1" ht="42" customHeight="1">
      <c r="A33" s="52" t="s">
        <v>149</v>
      </c>
      <c r="B33" s="53">
        <f>C33+O33</f>
        <v>1</v>
      </c>
      <c r="C33" s="53">
        <f t="shared" si="5"/>
        <v>0</v>
      </c>
      <c r="D33" s="53">
        <f t="shared" si="5"/>
        <v>0</v>
      </c>
      <c r="E33" s="52"/>
      <c r="F33" s="52"/>
      <c r="G33" s="52"/>
      <c r="H33" s="52"/>
      <c r="I33" s="52"/>
      <c r="J33" s="52"/>
      <c r="K33" s="52"/>
      <c r="L33" s="52"/>
      <c r="M33" s="52"/>
      <c r="N33" s="52"/>
      <c r="O33" s="52">
        <f t="shared" si="6"/>
        <v>1</v>
      </c>
      <c r="P33" s="52"/>
      <c r="Q33" s="53"/>
      <c r="R33" s="53"/>
      <c r="S33" s="89"/>
      <c r="T33" s="89"/>
      <c r="U33" s="89">
        <v>1</v>
      </c>
      <c r="V33" s="89"/>
      <c r="W33" s="37">
        <f t="shared" si="9"/>
        <v>40</v>
      </c>
      <c r="X33" s="90">
        <f t="shared" si="9"/>
        <v>40</v>
      </c>
      <c r="Y33" s="90">
        <f t="shared" si="9"/>
        <v>0</v>
      </c>
      <c r="Z33" s="90">
        <f t="shared" si="10"/>
        <v>0</v>
      </c>
      <c r="AA33" s="37">
        <f t="shared" si="29"/>
        <v>0</v>
      </c>
      <c r="AB33" s="37">
        <f t="shared" si="29"/>
        <v>0</v>
      </c>
      <c r="AC33" s="37">
        <f t="shared" si="29"/>
        <v>0</v>
      </c>
      <c r="AD33" s="37">
        <f t="shared" si="29"/>
        <v>0</v>
      </c>
      <c r="AE33" s="37">
        <f t="shared" si="29"/>
        <v>0</v>
      </c>
      <c r="AF33" s="37"/>
      <c r="AG33" s="37"/>
      <c r="AH33" s="37">
        <f t="shared" si="11"/>
        <v>0</v>
      </c>
      <c r="AI33" s="90"/>
      <c r="AJ33" s="37"/>
      <c r="AK33" s="37">
        <f t="shared" si="12"/>
        <v>0</v>
      </c>
      <c r="AL33" s="90"/>
      <c r="AM33" s="90"/>
      <c r="AN33" s="90">
        <f t="shared" si="13"/>
        <v>0</v>
      </c>
      <c r="AO33" s="90"/>
      <c r="AP33" s="90"/>
      <c r="AQ33" s="90">
        <f t="shared" si="26"/>
        <v>0</v>
      </c>
      <c r="AR33" s="90"/>
      <c r="AS33" s="90"/>
      <c r="AT33" s="90">
        <f t="shared" si="8"/>
        <v>0</v>
      </c>
      <c r="AU33" s="90"/>
      <c r="AV33" s="90"/>
      <c r="AW33" s="90">
        <f t="shared" si="14"/>
        <v>0</v>
      </c>
      <c r="AX33" s="90"/>
      <c r="AY33" s="90"/>
      <c r="AZ33" s="90">
        <f t="shared" si="15"/>
        <v>0</v>
      </c>
      <c r="BA33" s="90"/>
      <c r="BB33" s="90"/>
      <c r="BC33" s="90">
        <f t="shared" si="16"/>
        <v>0</v>
      </c>
      <c r="BD33" s="90"/>
      <c r="BE33" s="90"/>
      <c r="BF33" s="90">
        <f t="shared" si="17"/>
        <v>0</v>
      </c>
      <c r="BG33" s="90"/>
      <c r="BH33" s="90"/>
      <c r="BI33" s="90">
        <f t="shared" si="18"/>
        <v>0</v>
      </c>
      <c r="BJ33" s="90">
        <f t="shared" si="19"/>
        <v>40</v>
      </c>
      <c r="BK33" s="90">
        <f t="shared" si="20"/>
        <v>40</v>
      </c>
      <c r="BL33" s="90">
        <f t="shared" si="21"/>
        <v>0</v>
      </c>
      <c r="BM33" s="90"/>
      <c r="BN33" s="90"/>
      <c r="BO33" s="90"/>
      <c r="BP33" s="90">
        <f t="shared" si="22"/>
        <v>0</v>
      </c>
      <c r="BQ33" s="90"/>
      <c r="BR33" s="90"/>
      <c r="BS33" s="90">
        <f t="shared" si="23"/>
        <v>0</v>
      </c>
      <c r="BT33" s="90"/>
      <c r="BU33" s="90"/>
      <c r="BV33" s="90"/>
      <c r="BW33" s="90">
        <f t="shared" si="24"/>
        <v>0</v>
      </c>
      <c r="BX33" s="90">
        <v>40</v>
      </c>
      <c r="BY33" s="90"/>
      <c r="BZ33" s="90"/>
      <c r="CA33" s="90">
        <f t="shared" si="25"/>
        <v>0</v>
      </c>
      <c r="CB33" s="90">
        <f t="shared" si="27"/>
        <v>0</v>
      </c>
      <c r="CC33" s="37">
        <f t="shared" si="28"/>
        <v>0</v>
      </c>
      <c r="CD33" s="37"/>
      <c r="CE33" s="37"/>
      <c r="CF33" s="91"/>
      <c r="CG33" s="91"/>
      <c r="CH33" s="91"/>
      <c r="CI33" s="91"/>
      <c r="CJ33" s="91"/>
      <c r="CK33" s="91"/>
      <c r="CL33" s="91"/>
      <c r="CM33" s="91"/>
    </row>
    <row r="34" spans="1:91" s="20" customFormat="1" ht="42" customHeight="1">
      <c r="A34" s="52"/>
      <c r="B34" s="53">
        <f t="shared" si="4"/>
        <v>0</v>
      </c>
      <c r="C34" s="53">
        <f t="shared" si="5"/>
        <v>0</v>
      </c>
      <c r="D34" s="53">
        <f t="shared" si="5"/>
        <v>0</v>
      </c>
      <c r="E34" s="52"/>
      <c r="F34" s="52"/>
      <c r="G34" s="52"/>
      <c r="H34" s="52"/>
      <c r="I34" s="52"/>
      <c r="J34" s="52"/>
      <c r="K34" s="52"/>
      <c r="L34" s="52"/>
      <c r="M34" s="52"/>
      <c r="N34" s="52"/>
      <c r="O34" s="52">
        <f t="shared" si="6"/>
        <v>0</v>
      </c>
      <c r="P34" s="52"/>
      <c r="Q34" s="53"/>
      <c r="R34" s="53"/>
      <c r="S34" s="89"/>
      <c r="T34" s="89"/>
      <c r="U34" s="89">
        <v>0</v>
      </c>
      <c r="V34" s="89"/>
      <c r="W34" s="37"/>
      <c r="X34" s="90"/>
      <c r="Y34" s="90"/>
      <c r="Z34" s="90"/>
      <c r="AA34" s="37"/>
      <c r="AB34" s="37"/>
      <c r="AC34" s="37"/>
      <c r="AD34" s="37"/>
      <c r="AE34" s="37"/>
      <c r="AF34" s="37"/>
      <c r="AG34" s="37"/>
      <c r="AH34" s="37"/>
      <c r="AI34" s="90"/>
      <c r="AJ34" s="37"/>
      <c r="AK34" s="37"/>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f t="shared" si="19"/>
        <v>0</v>
      </c>
      <c r="BK34" s="90">
        <f t="shared" si="20"/>
        <v>0</v>
      </c>
      <c r="BL34" s="90">
        <f t="shared" si="21"/>
        <v>0</v>
      </c>
      <c r="BM34" s="90"/>
      <c r="BN34" s="90"/>
      <c r="BO34" s="90"/>
      <c r="BP34" s="90">
        <f t="shared" si="22"/>
        <v>0</v>
      </c>
      <c r="BQ34" s="90"/>
      <c r="BR34" s="90"/>
      <c r="BS34" s="90"/>
      <c r="BT34" s="90"/>
      <c r="BU34" s="90"/>
      <c r="BV34" s="90"/>
      <c r="BW34" s="90"/>
      <c r="BX34" s="90"/>
      <c r="BY34" s="90"/>
      <c r="BZ34" s="90"/>
      <c r="CA34" s="90"/>
      <c r="CB34" s="90"/>
      <c r="CC34" s="37"/>
      <c r="CD34" s="37"/>
      <c r="CE34" s="37"/>
      <c r="CF34" s="91"/>
      <c r="CG34" s="91"/>
      <c r="CH34" s="91"/>
      <c r="CI34" s="91"/>
      <c r="CJ34" s="91"/>
      <c r="CK34" s="91"/>
      <c r="CL34" s="91"/>
      <c r="CM34" s="91"/>
    </row>
    <row r="35" spans="1:91" s="20" customFormat="1" ht="127.5" customHeight="1">
      <c r="A35" s="52"/>
      <c r="B35" s="53">
        <f t="shared" si="4"/>
        <v>0</v>
      </c>
      <c r="C35" s="53">
        <f t="shared" si="5"/>
        <v>0</v>
      </c>
      <c r="D35" s="53">
        <f t="shared" si="5"/>
        <v>0</v>
      </c>
      <c r="E35" s="52"/>
      <c r="F35" s="52"/>
      <c r="G35" s="52"/>
      <c r="H35" s="52"/>
      <c r="I35" s="52"/>
      <c r="J35" s="52"/>
      <c r="K35" s="52"/>
      <c r="L35" s="52"/>
      <c r="M35" s="52"/>
      <c r="N35" s="52"/>
      <c r="O35" s="52">
        <f t="shared" si="6"/>
        <v>0</v>
      </c>
      <c r="P35" s="52"/>
      <c r="Q35" s="53"/>
      <c r="R35" s="53"/>
      <c r="S35" s="89"/>
      <c r="T35" s="89"/>
      <c r="U35" s="89">
        <v>0</v>
      </c>
      <c r="V35" s="89"/>
      <c r="W35" s="37"/>
      <c r="X35" s="90"/>
      <c r="Y35" s="90"/>
      <c r="Z35" s="90"/>
      <c r="AA35" s="37"/>
      <c r="AB35" s="37"/>
      <c r="AC35" s="37"/>
      <c r="AD35" s="37"/>
      <c r="AE35" s="37"/>
      <c r="AF35" s="37"/>
      <c r="AG35" s="37"/>
      <c r="AH35" s="37"/>
      <c r="AI35" s="90"/>
      <c r="AJ35" s="37"/>
      <c r="AK35" s="37"/>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f t="shared" si="19"/>
        <v>0</v>
      </c>
      <c r="BK35" s="90">
        <f t="shared" si="20"/>
        <v>0</v>
      </c>
      <c r="BL35" s="90">
        <f t="shared" si="21"/>
        <v>0</v>
      </c>
      <c r="BM35" s="90"/>
      <c r="BN35" s="90"/>
      <c r="BO35" s="90"/>
      <c r="BP35" s="90">
        <f t="shared" si="22"/>
        <v>0</v>
      </c>
      <c r="BQ35" s="90"/>
      <c r="BR35" s="90"/>
      <c r="BS35" s="90"/>
      <c r="BT35" s="90"/>
      <c r="BU35" s="90"/>
      <c r="BV35" s="90"/>
      <c r="BW35" s="90"/>
      <c r="BX35" s="90"/>
      <c r="BY35" s="90"/>
      <c r="BZ35" s="90"/>
      <c r="CA35" s="90"/>
      <c r="CB35" s="90"/>
      <c r="CC35" s="37"/>
      <c r="CD35" s="37"/>
      <c r="CE35" s="37"/>
      <c r="CF35" s="91"/>
      <c r="CG35" s="91"/>
      <c r="CH35" s="91"/>
      <c r="CI35" s="91"/>
      <c r="CJ35" s="91"/>
      <c r="CK35" s="91"/>
      <c r="CL35" s="91"/>
      <c r="CM35" s="91"/>
    </row>
    <row r="36" spans="1:91" s="20" customFormat="1" ht="87.75" customHeight="1">
      <c r="A36" s="52"/>
      <c r="B36" s="53">
        <f t="shared" si="4"/>
        <v>0</v>
      </c>
      <c r="C36" s="53">
        <f t="shared" si="5"/>
        <v>0</v>
      </c>
      <c r="D36" s="53">
        <f t="shared" si="5"/>
        <v>0</v>
      </c>
      <c r="E36" s="52"/>
      <c r="F36" s="52"/>
      <c r="G36" s="52"/>
      <c r="H36" s="52"/>
      <c r="I36" s="52"/>
      <c r="J36" s="52"/>
      <c r="K36" s="52"/>
      <c r="L36" s="52"/>
      <c r="M36" s="52"/>
      <c r="N36" s="52"/>
      <c r="O36" s="52">
        <f t="shared" si="6"/>
        <v>0</v>
      </c>
      <c r="P36" s="52"/>
      <c r="Q36" s="53"/>
      <c r="R36" s="53"/>
      <c r="S36" s="89"/>
      <c r="T36" s="89"/>
      <c r="U36" s="89">
        <v>0</v>
      </c>
      <c r="V36" s="89"/>
      <c r="W36" s="37"/>
      <c r="X36" s="90"/>
      <c r="Y36" s="90"/>
      <c r="Z36" s="90"/>
      <c r="AA36" s="37"/>
      <c r="AB36" s="37"/>
      <c r="AC36" s="37"/>
      <c r="AD36" s="37"/>
      <c r="AE36" s="37"/>
      <c r="AF36" s="37"/>
      <c r="AG36" s="37"/>
      <c r="AH36" s="37"/>
      <c r="AI36" s="90"/>
      <c r="AJ36" s="37"/>
      <c r="AK36" s="37"/>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f t="shared" si="19"/>
        <v>0</v>
      </c>
      <c r="BK36" s="90">
        <f t="shared" si="20"/>
        <v>0</v>
      </c>
      <c r="BL36" s="90">
        <f t="shared" si="21"/>
        <v>0</v>
      </c>
      <c r="BM36" s="90"/>
      <c r="BN36" s="90"/>
      <c r="BO36" s="90"/>
      <c r="BP36" s="90">
        <f t="shared" si="22"/>
        <v>0</v>
      </c>
      <c r="BQ36" s="90"/>
      <c r="BR36" s="90"/>
      <c r="BS36" s="90"/>
      <c r="BT36" s="90"/>
      <c r="BU36" s="90"/>
      <c r="BV36" s="90"/>
      <c r="BW36" s="90"/>
      <c r="BX36" s="90"/>
      <c r="BY36" s="90"/>
      <c r="BZ36" s="90"/>
      <c r="CA36" s="90"/>
      <c r="CB36" s="90"/>
      <c r="CC36" s="37"/>
      <c r="CD36" s="37"/>
      <c r="CE36" s="37"/>
      <c r="CF36" s="91"/>
      <c r="CG36" s="91"/>
      <c r="CH36" s="91"/>
      <c r="CI36" s="91"/>
      <c r="CJ36" s="91"/>
      <c r="CK36" s="91"/>
      <c r="CL36" s="91"/>
      <c r="CM36" s="91"/>
    </row>
    <row r="37" spans="1:91" s="20" customFormat="1" ht="51.75" customHeight="1">
      <c r="A37" s="52"/>
      <c r="B37" s="53">
        <f>C37+O37</f>
        <v>0</v>
      </c>
      <c r="C37" s="53">
        <f t="shared" si="5"/>
        <v>0</v>
      </c>
      <c r="D37" s="53">
        <f t="shared" si="5"/>
        <v>0</v>
      </c>
      <c r="E37" s="52"/>
      <c r="F37" s="52"/>
      <c r="G37" s="52"/>
      <c r="H37" s="52"/>
      <c r="I37" s="52"/>
      <c r="J37" s="52"/>
      <c r="K37" s="52"/>
      <c r="L37" s="52"/>
      <c r="M37" s="52"/>
      <c r="N37" s="52"/>
      <c r="O37" s="52">
        <f t="shared" si="6"/>
        <v>0</v>
      </c>
      <c r="P37" s="52"/>
      <c r="Q37" s="53"/>
      <c r="R37" s="53"/>
      <c r="S37" s="89"/>
      <c r="T37" s="89"/>
      <c r="U37" s="89">
        <v>0</v>
      </c>
      <c r="V37" s="89"/>
      <c r="W37" s="37"/>
      <c r="X37" s="90"/>
      <c r="Y37" s="90"/>
      <c r="Z37" s="90"/>
      <c r="AA37" s="37"/>
      <c r="AB37" s="37"/>
      <c r="AC37" s="37"/>
      <c r="AD37" s="37"/>
      <c r="AE37" s="37"/>
      <c r="AF37" s="37"/>
      <c r="AG37" s="37"/>
      <c r="AH37" s="37"/>
      <c r="AI37" s="90"/>
      <c r="AJ37" s="37"/>
      <c r="AK37" s="37"/>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f t="shared" si="19"/>
        <v>0</v>
      </c>
      <c r="BK37" s="90">
        <f t="shared" si="20"/>
        <v>0</v>
      </c>
      <c r="BL37" s="90">
        <f t="shared" si="21"/>
        <v>0</v>
      </c>
      <c r="BM37" s="90"/>
      <c r="BN37" s="90"/>
      <c r="BO37" s="90"/>
      <c r="BP37" s="90">
        <f t="shared" si="22"/>
        <v>0</v>
      </c>
      <c r="BQ37" s="90"/>
      <c r="BR37" s="90"/>
      <c r="BS37" s="90"/>
      <c r="BT37" s="90"/>
      <c r="BU37" s="90"/>
      <c r="BV37" s="90"/>
      <c r="BW37" s="90"/>
      <c r="BX37" s="90"/>
      <c r="BY37" s="90"/>
      <c r="BZ37" s="90"/>
      <c r="CA37" s="90"/>
      <c r="CB37" s="90"/>
      <c r="CC37" s="37"/>
      <c r="CD37" s="37"/>
      <c r="CE37" s="37"/>
      <c r="CF37" s="91"/>
      <c r="CG37" s="91"/>
      <c r="CH37" s="91"/>
      <c r="CI37" s="91"/>
      <c r="CJ37" s="91"/>
      <c r="CK37" s="91"/>
      <c r="CL37" s="91"/>
      <c r="CM37" s="91"/>
    </row>
    <row r="38" spans="1:91" s="20" customFormat="1" ht="42" customHeight="1">
      <c r="A38" s="52"/>
      <c r="B38" s="53"/>
      <c r="C38" s="53"/>
      <c r="D38" s="53"/>
      <c r="E38" s="52"/>
      <c r="F38" s="52"/>
      <c r="G38" s="52"/>
      <c r="H38" s="52"/>
      <c r="I38" s="52"/>
      <c r="J38" s="52"/>
      <c r="K38" s="52"/>
      <c r="L38" s="52"/>
      <c r="M38" s="52"/>
      <c r="N38" s="52"/>
      <c r="O38" s="52">
        <f t="shared" si="6"/>
        <v>0</v>
      </c>
      <c r="P38" s="52"/>
      <c r="Q38" s="53"/>
      <c r="R38" s="53"/>
      <c r="S38" s="89"/>
      <c r="T38" s="89"/>
      <c r="U38" s="89">
        <v>0</v>
      </c>
      <c r="V38" s="89"/>
      <c r="W38" s="37"/>
      <c r="X38" s="90"/>
      <c r="Y38" s="90"/>
      <c r="Z38" s="90"/>
      <c r="AA38" s="37"/>
      <c r="AB38" s="37"/>
      <c r="AC38" s="37"/>
      <c r="AD38" s="37"/>
      <c r="AE38" s="37"/>
      <c r="AF38" s="37"/>
      <c r="AG38" s="37"/>
      <c r="AH38" s="37"/>
      <c r="AI38" s="90"/>
      <c r="AJ38" s="37"/>
      <c r="AK38" s="37"/>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f t="shared" si="19"/>
        <v>0</v>
      </c>
      <c r="BK38" s="90">
        <f t="shared" si="20"/>
        <v>0</v>
      </c>
      <c r="BL38" s="90">
        <f t="shared" si="21"/>
        <v>0</v>
      </c>
      <c r="BM38" s="90"/>
      <c r="BN38" s="90"/>
      <c r="BO38" s="90"/>
      <c r="BP38" s="90">
        <f t="shared" si="22"/>
        <v>0</v>
      </c>
      <c r="BQ38" s="90"/>
      <c r="BR38" s="90"/>
      <c r="BS38" s="90"/>
      <c r="BT38" s="90"/>
      <c r="BU38" s="90"/>
      <c r="BV38" s="90"/>
      <c r="BW38" s="90"/>
      <c r="BX38" s="90"/>
      <c r="BY38" s="90"/>
      <c r="BZ38" s="90"/>
      <c r="CA38" s="90"/>
      <c r="CB38" s="90"/>
      <c r="CC38" s="37"/>
      <c r="CD38" s="37"/>
      <c r="CE38" s="37"/>
      <c r="CF38" s="91"/>
      <c r="CG38" s="91"/>
      <c r="CH38" s="91"/>
      <c r="CI38" s="91"/>
      <c r="CJ38" s="91"/>
      <c r="CK38" s="91"/>
      <c r="CL38" s="91"/>
      <c r="CM38" s="91"/>
    </row>
    <row r="39" spans="1:91" s="20" customFormat="1" ht="42" customHeight="1">
      <c r="A39" s="52"/>
      <c r="B39" s="53"/>
      <c r="C39" s="53"/>
      <c r="D39" s="53"/>
      <c r="E39" s="52"/>
      <c r="F39" s="52"/>
      <c r="G39" s="52"/>
      <c r="H39" s="52"/>
      <c r="I39" s="52"/>
      <c r="J39" s="52"/>
      <c r="K39" s="52"/>
      <c r="L39" s="52"/>
      <c r="M39" s="52"/>
      <c r="N39" s="52"/>
      <c r="O39" s="52">
        <f t="shared" si="6"/>
        <v>0</v>
      </c>
      <c r="P39" s="52"/>
      <c r="Q39" s="53"/>
      <c r="R39" s="53"/>
      <c r="S39" s="89"/>
      <c r="T39" s="89"/>
      <c r="U39" s="89">
        <v>0</v>
      </c>
      <c r="V39" s="89"/>
      <c r="W39" s="37"/>
      <c r="X39" s="90"/>
      <c r="Y39" s="90"/>
      <c r="Z39" s="90"/>
      <c r="AA39" s="37"/>
      <c r="AB39" s="37"/>
      <c r="AC39" s="37"/>
      <c r="AD39" s="37"/>
      <c r="AE39" s="37"/>
      <c r="AF39" s="37"/>
      <c r="AG39" s="37"/>
      <c r="AH39" s="37"/>
      <c r="AI39" s="90"/>
      <c r="AJ39" s="37"/>
      <c r="AK39" s="37"/>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f t="shared" si="19"/>
        <v>0</v>
      </c>
      <c r="BK39" s="90">
        <f t="shared" si="20"/>
        <v>0</v>
      </c>
      <c r="BL39" s="90">
        <f t="shared" si="21"/>
        <v>0</v>
      </c>
      <c r="BM39" s="90"/>
      <c r="BN39" s="90"/>
      <c r="BO39" s="90"/>
      <c r="BP39" s="90">
        <f t="shared" si="22"/>
        <v>0</v>
      </c>
      <c r="BQ39" s="90"/>
      <c r="BR39" s="90"/>
      <c r="BS39" s="90"/>
      <c r="BT39" s="90"/>
      <c r="BU39" s="90"/>
      <c r="BV39" s="90"/>
      <c r="BW39" s="90"/>
      <c r="BX39" s="90"/>
      <c r="BY39" s="90"/>
      <c r="BZ39" s="90"/>
      <c r="CA39" s="90"/>
      <c r="CB39" s="90"/>
      <c r="CC39" s="37"/>
      <c r="CD39" s="37"/>
      <c r="CE39" s="37"/>
      <c r="CF39" s="91"/>
      <c r="CG39" s="91"/>
      <c r="CH39" s="91"/>
      <c r="CI39" s="91"/>
      <c r="CJ39" s="91"/>
      <c r="CK39" s="91"/>
      <c r="CL39" s="91"/>
      <c r="CM39" s="91"/>
    </row>
    <row r="40" spans="1:91" s="20" customFormat="1" ht="42" customHeight="1">
      <c r="A40" s="52"/>
      <c r="B40" s="53"/>
      <c r="C40" s="53"/>
      <c r="D40" s="53"/>
      <c r="E40" s="52"/>
      <c r="F40" s="52"/>
      <c r="G40" s="52"/>
      <c r="H40" s="52"/>
      <c r="I40" s="52"/>
      <c r="J40" s="52"/>
      <c r="K40" s="52"/>
      <c r="L40" s="52"/>
      <c r="M40" s="52"/>
      <c r="N40" s="52"/>
      <c r="O40" s="52">
        <f t="shared" si="6"/>
        <v>0</v>
      </c>
      <c r="P40" s="52"/>
      <c r="Q40" s="53"/>
      <c r="R40" s="53"/>
      <c r="S40" s="89"/>
      <c r="T40" s="89"/>
      <c r="U40" s="89">
        <v>0</v>
      </c>
      <c r="V40" s="89"/>
      <c r="W40" s="37"/>
      <c r="X40" s="90"/>
      <c r="Y40" s="90"/>
      <c r="Z40" s="90"/>
      <c r="AA40" s="37"/>
      <c r="AB40" s="37"/>
      <c r="AC40" s="37"/>
      <c r="AD40" s="37"/>
      <c r="AE40" s="37"/>
      <c r="AF40" s="37"/>
      <c r="AG40" s="37"/>
      <c r="AH40" s="37"/>
      <c r="AI40" s="90"/>
      <c r="AJ40" s="37"/>
      <c r="AK40" s="37"/>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f t="shared" si="19"/>
        <v>0</v>
      </c>
      <c r="BK40" s="90">
        <f t="shared" si="20"/>
        <v>0</v>
      </c>
      <c r="BL40" s="90">
        <f t="shared" si="21"/>
        <v>0</v>
      </c>
      <c r="BM40" s="90"/>
      <c r="BN40" s="90"/>
      <c r="BO40" s="90"/>
      <c r="BP40" s="90">
        <f t="shared" si="22"/>
        <v>0</v>
      </c>
      <c r="BQ40" s="90"/>
      <c r="BR40" s="90"/>
      <c r="BS40" s="90"/>
      <c r="BT40" s="90"/>
      <c r="BU40" s="90"/>
      <c r="BV40" s="90"/>
      <c r="BW40" s="90"/>
      <c r="BX40" s="90"/>
      <c r="BY40" s="90"/>
      <c r="BZ40" s="90"/>
      <c r="CA40" s="90"/>
      <c r="CB40" s="90"/>
      <c r="CC40" s="37"/>
      <c r="CD40" s="37"/>
      <c r="CE40" s="37"/>
      <c r="CF40" s="91"/>
      <c r="CG40" s="91"/>
      <c r="CH40" s="91"/>
      <c r="CI40" s="91"/>
      <c r="CJ40" s="91"/>
      <c r="CK40" s="91"/>
      <c r="CL40" s="91"/>
      <c r="CM40" s="91"/>
    </row>
    <row r="41" spans="1:91" s="20" customFormat="1" ht="42" customHeight="1">
      <c r="A41" s="52"/>
      <c r="B41" s="53"/>
      <c r="C41" s="53"/>
      <c r="D41" s="53"/>
      <c r="E41" s="52"/>
      <c r="F41" s="52"/>
      <c r="G41" s="52"/>
      <c r="H41" s="52"/>
      <c r="I41" s="52"/>
      <c r="J41" s="52"/>
      <c r="K41" s="52"/>
      <c r="L41" s="52"/>
      <c r="M41" s="52"/>
      <c r="N41" s="52"/>
      <c r="O41" s="52">
        <f t="shared" si="6"/>
        <v>0</v>
      </c>
      <c r="P41" s="52"/>
      <c r="Q41" s="53"/>
      <c r="R41" s="53"/>
      <c r="S41" s="89"/>
      <c r="T41" s="89"/>
      <c r="U41" s="89">
        <v>0</v>
      </c>
      <c r="V41" s="89"/>
      <c r="W41" s="37"/>
      <c r="X41" s="90"/>
      <c r="Y41" s="90"/>
      <c r="Z41" s="90"/>
      <c r="AA41" s="37"/>
      <c r="AB41" s="37"/>
      <c r="AC41" s="37"/>
      <c r="AD41" s="37"/>
      <c r="AE41" s="37"/>
      <c r="AF41" s="37"/>
      <c r="AG41" s="37"/>
      <c r="AH41" s="37"/>
      <c r="AI41" s="90"/>
      <c r="AJ41" s="37"/>
      <c r="AK41" s="37"/>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f t="shared" si="19"/>
        <v>0</v>
      </c>
      <c r="BK41" s="90">
        <f t="shared" si="20"/>
        <v>0</v>
      </c>
      <c r="BL41" s="90">
        <f t="shared" si="21"/>
        <v>0</v>
      </c>
      <c r="BM41" s="90"/>
      <c r="BN41" s="90"/>
      <c r="BO41" s="90"/>
      <c r="BP41" s="90">
        <f t="shared" si="22"/>
        <v>0</v>
      </c>
      <c r="BQ41" s="90"/>
      <c r="BR41" s="90"/>
      <c r="BS41" s="90"/>
      <c r="BT41" s="90"/>
      <c r="BU41" s="90"/>
      <c r="BV41" s="90"/>
      <c r="BW41" s="90"/>
      <c r="BX41" s="90"/>
      <c r="BY41" s="90"/>
      <c r="BZ41" s="90"/>
      <c r="CA41" s="90"/>
      <c r="CB41" s="90"/>
      <c r="CC41" s="37"/>
      <c r="CD41" s="37"/>
      <c r="CE41" s="37"/>
      <c r="CF41" s="91"/>
      <c r="CG41" s="91"/>
      <c r="CH41" s="91"/>
      <c r="CI41" s="91"/>
      <c r="CJ41" s="91"/>
      <c r="CK41" s="91"/>
      <c r="CL41" s="91"/>
      <c r="CM41" s="91"/>
    </row>
    <row r="42" spans="1:91" s="20" customFormat="1" ht="42" customHeight="1">
      <c r="A42" s="52"/>
      <c r="B42" s="53"/>
      <c r="C42" s="53"/>
      <c r="D42" s="53"/>
      <c r="E42" s="52"/>
      <c r="F42" s="52"/>
      <c r="G42" s="52"/>
      <c r="H42" s="52"/>
      <c r="I42" s="52"/>
      <c r="J42" s="52"/>
      <c r="K42" s="52"/>
      <c r="L42" s="52"/>
      <c r="M42" s="52"/>
      <c r="N42" s="52"/>
      <c r="O42" s="52">
        <f t="shared" si="6"/>
        <v>0</v>
      </c>
      <c r="P42" s="52"/>
      <c r="Q42" s="53"/>
      <c r="R42" s="53"/>
      <c r="S42" s="89"/>
      <c r="T42" s="89"/>
      <c r="U42" s="89">
        <v>0</v>
      </c>
      <c r="V42" s="89"/>
      <c r="W42" s="37"/>
      <c r="X42" s="90"/>
      <c r="Y42" s="90"/>
      <c r="Z42" s="90"/>
      <c r="AA42" s="37"/>
      <c r="AB42" s="37"/>
      <c r="AC42" s="37"/>
      <c r="AD42" s="37"/>
      <c r="AE42" s="37"/>
      <c r="AF42" s="37"/>
      <c r="AG42" s="37"/>
      <c r="AH42" s="37"/>
      <c r="AI42" s="90"/>
      <c r="AJ42" s="37"/>
      <c r="AK42" s="37"/>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f t="shared" si="19"/>
        <v>0</v>
      </c>
      <c r="BK42" s="90">
        <f t="shared" si="20"/>
        <v>0</v>
      </c>
      <c r="BL42" s="90">
        <f t="shared" si="21"/>
        <v>0</v>
      </c>
      <c r="BM42" s="90"/>
      <c r="BN42" s="90"/>
      <c r="BO42" s="90"/>
      <c r="BP42" s="90">
        <f t="shared" si="22"/>
        <v>0</v>
      </c>
      <c r="BQ42" s="90"/>
      <c r="BR42" s="90"/>
      <c r="BS42" s="90"/>
      <c r="BT42" s="90"/>
      <c r="BU42" s="90"/>
      <c r="BV42" s="90"/>
      <c r="BW42" s="90"/>
      <c r="BX42" s="90"/>
      <c r="BY42" s="90"/>
      <c r="BZ42" s="90"/>
      <c r="CA42" s="90"/>
      <c r="CB42" s="90"/>
      <c r="CC42" s="37"/>
      <c r="CD42" s="37"/>
      <c r="CE42" s="37"/>
      <c r="CF42" s="91"/>
      <c r="CG42" s="91"/>
      <c r="CH42" s="91"/>
      <c r="CI42" s="91"/>
      <c r="CJ42" s="91"/>
      <c r="CK42" s="91"/>
      <c r="CL42" s="91"/>
      <c r="CM42" s="91"/>
    </row>
    <row r="43" spans="1:91" s="20" customFormat="1" ht="42" customHeight="1">
      <c r="A43" s="52"/>
      <c r="B43" s="53"/>
      <c r="C43" s="53"/>
      <c r="D43" s="53"/>
      <c r="E43" s="52"/>
      <c r="F43" s="52"/>
      <c r="G43" s="52"/>
      <c r="H43" s="52"/>
      <c r="I43" s="52"/>
      <c r="J43" s="52"/>
      <c r="K43" s="52"/>
      <c r="L43" s="52"/>
      <c r="M43" s="52"/>
      <c r="N43" s="52"/>
      <c r="O43" s="52">
        <f t="shared" si="6"/>
        <v>0</v>
      </c>
      <c r="P43" s="52"/>
      <c r="Q43" s="53"/>
      <c r="R43" s="53"/>
      <c r="S43" s="89"/>
      <c r="T43" s="89"/>
      <c r="U43" s="89">
        <v>0</v>
      </c>
      <c r="V43" s="89"/>
      <c r="W43" s="37"/>
      <c r="X43" s="90"/>
      <c r="Y43" s="90"/>
      <c r="Z43" s="90"/>
      <c r="AA43" s="37"/>
      <c r="AB43" s="37"/>
      <c r="AC43" s="37"/>
      <c r="AD43" s="37"/>
      <c r="AE43" s="37"/>
      <c r="AF43" s="37"/>
      <c r="AG43" s="37"/>
      <c r="AH43" s="37"/>
      <c r="AI43" s="90"/>
      <c r="AJ43" s="37"/>
      <c r="AK43" s="37"/>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f t="shared" si="19"/>
        <v>0</v>
      </c>
      <c r="BK43" s="90">
        <f t="shared" si="20"/>
        <v>0</v>
      </c>
      <c r="BL43" s="90">
        <f t="shared" si="21"/>
        <v>0</v>
      </c>
      <c r="BM43" s="90"/>
      <c r="BN43" s="90"/>
      <c r="BO43" s="90"/>
      <c r="BP43" s="90">
        <f t="shared" si="22"/>
        <v>0</v>
      </c>
      <c r="BQ43" s="90"/>
      <c r="BR43" s="90"/>
      <c r="BS43" s="90"/>
      <c r="BT43" s="90"/>
      <c r="BU43" s="90"/>
      <c r="BV43" s="90"/>
      <c r="BW43" s="90"/>
      <c r="BX43" s="90"/>
      <c r="BY43" s="90"/>
      <c r="BZ43" s="90"/>
      <c r="CA43" s="90"/>
      <c r="CB43" s="90"/>
      <c r="CC43" s="37"/>
      <c r="CD43" s="37"/>
      <c r="CE43" s="37"/>
      <c r="CF43" s="91"/>
      <c r="CG43" s="91"/>
      <c r="CH43" s="91"/>
      <c r="CI43" s="91"/>
      <c r="CJ43" s="91"/>
      <c r="CK43" s="91"/>
      <c r="CL43" s="91"/>
      <c r="CM43" s="91"/>
    </row>
    <row r="44" spans="1:91" s="20" customFormat="1" ht="32.25" customHeight="1">
      <c r="A44" s="52"/>
      <c r="B44" s="53">
        <f>C44+O44</f>
        <v>0</v>
      </c>
      <c r="C44" s="53">
        <f t="shared" si="5"/>
        <v>0</v>
      </c>
      <c r="D44" s="53">
        <f t="shared" si="5"/>
        <v>0</v>
      </c>
      <c r="E44" s="52"/>
      <c r="F44" s="52"/>
      <c r="G44" s="52"/>
      <c r="H44" s="52"/>
      <c r="I44" s="52"/>
      <c r="J44" s="52"/>
      <c r="K44" s="52"/>
      <c r="L44" s="52"/>
      <c r="M44" s="52"/>
      <c r="N44" s="52"/>
      <c r="O44" s="52">
        <f t="shared" si="6"/>
        <v>0</v>
      </c>
      <c r="P44" s="52"/>
      <c r="Q44" s="53"/>
      <c r="R44" s="53"/>
      <c r="S44" s="89"/>
      <c r="T44" s="89"/>
      <c r="U44" s="89">
        <v>0</v>
      </c>
      <c r="V44" s="89"/>
      <c r="W44" s="37">
        <f aca="true" t="shared" si="30" ref="W44:Y45">Z44+BJ44</f>
        <v>0</v>
      </c>
      <c r="X44" s="90">
        <f t="shared" si="30"/>
        <v>0</v>
      </c>
      <c r="Y44" s="90">
        <f t="shared" si="30"/>
        <v>0</v>
      </c>
      <c r="Z44" s="90">
        <f>AF44+AL44+AR44+BA44+BG44</f>
        <v>0</v>
      </c>
      <c r="AA44" s="37">
        <f aca="true" t="shared" si="31" ref="AA44:AE45">AG44+AM44+AS44+AY44+BE44</f>
        <v>0</v>
      </c>
      <c r="AB44" s="37">
        <f t="shared" si="31"/>
        <v>0</v>
      </c>
      <c r="AC44" s="37">
        <f t="shared" si="31"/>
        <v>0</v>
      </c>
      <c r="AD44" s="37">
        <f t="shared" si="31"/>
        <v>0</v>
      </c>
      <c r="AE44" s="37">
        <f t="shared" si="31"/>
        <v>0</v>
      </c>
      <c r="AF44" s="37"/>
      <c r="AG44" s="37"/>
      <c r="AH44" s="37">
        <f>AF44-AG44</f>
        <v>0</v>
      </c>
      <c r="AI44" s="90"/>
      <c r="AJ44" s="37"/>
      <c r="AK44" s="37">
        <f>AI44-AJ44</f>
        <v>0</v>
      </c>
      <c r="AL44" s="90"/>
      <c r="AM44" s="90"/>
      <c r="AN44" s="90">
        <f>AL44-AM44</f>
        <v>0</v>
      </c>
      <c r="AO44" s="90"/>
      <c r="AP44" s="90"/>
      <c r="AQ44" s="90">
        <f>AO44-AP44</f>
        <v>0</v>
      </c>
      <c r="AR44" s="90"/>
      <c r="AS44" s="90"/>
      <c r="AT44" s="90">
        <f>AR44-AS44</f>
        <v>0</v>
      </c>
      <c r="AU44" s="90"/>
      <c r="AV44" s="90"/>
      <c r="AW44" s="90">
        <f>AU44-AV44</f>
        <v>0</v>
      </c>
      <c r="AX44" s="90"/>
      <c r="AY44" s="90"/>
      <c r="AZ44" s="90">
        <f>AX44-AY44</f>
        <v>0</v>
      </c>
      <c r="BA44" s="90"/>
      <c r="BB44" s="90"/>
      <c r="BC44" s="90">
        <f>BA44-BB44</f>
        <v>0</v>
      </c>
      <c r="BD44" s="90"/>
      <c r="BE44" s="90"/>
      <c r="BF44" s="90">
        <f>BD44-BE44</f>
        <v>0</v>
      </c>
      <c r="BG44" s="90"/>
      <c r="BH44" s="90"/>
      <c r="BI44" s="90">
        <f>BG44-BH44</f>
        <v>0</v>
      </c>
      <c r="BJ44" s="90">
        <f t="shared" si="19"/>
        <v>0</v>
      </c>
      <c r="BK44" s="90">
        <f t="shared" si="20"/>
        <v>0</v>
      </c>
      <c r="BL44" s="90">
        <f t="shared" si="21"/>
        <v>0</v>
      </c>
      <c r="BM44" s="90"/>
      <c r="BN44" s="90"/>
      <c r="BO44" s="90"/>
      <c r="BP44" s="90">
        <f t="shared" si="22"/>
        <v>0</v>
      </c>
      <c r="BQ44" s="90"/>
      <c r="BR44" s="90"/>
      <c r="BS44" s="90">
        <f>BQ44-BR44</f>
        <v>0</v>
      </c>
      <c r="BT44" s="90"/>
      <c r="BU44" s="90"/>
      <c r="BV44" s="90"/>
      <c r="BW44" s="90">
        <f>BU44-BV44</f>
        <v>0</v>
      </c>
      <c r="BX44" s="90"/>
      <c r="BY44" s="90"/>
      <c r="BZ44" s="90"/>
      <c r="CA44" s="90">
        <f>BY44-BZ44</f>
        <v>0</v>
      </c>
      <c r="CB44" s="90">
        <f>CD44+CF44+CH44+CJ44+CL44</f>
        <v>0</v>
      </c>
      <c r="CC44" s="37">
        <f>CE44+CG44+CI44+CK44+CM44</f>
        <v>0</v>
      </c>
      <c r="CD44" s="37"/>
      <c r="CE44" s="37"/>
      <c r="CF44" s="91"/>
      <c r="CG44" s="91"/>
      <c r="CH44" s="91"/>
      <c r="CI44" s="91"/>
      <c r="CJ44" s="91"/>
      <c r="CK44" s="91"/>
      <c r="CL44" s="91"/>
      <c r="CM44" s="91"/>
    </row>
    <row r="45" spans="1:91" s="20" customFormat="1" ht="18" customHeight="1">
      <c r="A45" s="52"/>
      <c r="B45" s="53">
        <f>C45+O45</f>
        <v>0</v>
      </c>
      <c r="C45" s="53">
        <f t="shared" si="5"/>
        <v>0</v>
      </c>
      <c r="D45" s="53">
        <f t="shared" si="5"/>
        <v>0</v>
      </c>
      <c r="E45" s="52"/>
      <c r="F45" s="52"/>
      <c r="G45" s="52"/>
      <c r="H45" s="52"/>
      <c r="I45" s="52"/>
      <c r="J45" s="52"/>
      <c r="K45" s="52"/>
      <c r="L45" s="52"/>
      <c r="M45" s="52"/>
      <c r="N45" s="52"/>
      <c r="O45" s="52">
        <f t="shared" si="6"/>
        <v>0</v>
      </c>
      <c r="P45" s="52"/>
      <c r="Q45" s="53"/>
      <c r="R45" s="53"/>
      <c r="S45" s="89"/>
      <c r="T45" s="89"/>
      <c r="U45" s="89">
        <v>0</v>
      </c>
      <c r="V45" s="89"/>
      <c r="W45" s="37">
        <f t="shared" si="30"/>
        <v>0</v>
      </c>
      <c r="X45" s="90">
        <f t="shared" si="30"/>
        <v>0</v>
      </c>
      <c r="Y45" s="90">
        <f t="shared" si="30"/>
        <v>0</v>
      </c>
      <c r="Z45" s="90">
        <f>AF45+AL45+AR45+BA45+BG45</f>
        <v>0</v>
      </c>
      <c r="AA45" s="37">
        <f t="shared" si="31"/>
        <v>0</v>
      </c>
      <c r="AB45" s="37">
        <f t="shared" si="31"/>
        <v>0</v>
      </c>
      <c r="AC45" s="37">
        <f t="shared" si="31"/>
        <v>0</v>
      </c>
      <c r="AD45" s="37">
        <f t="shared" si="31"/>
        <v>0</v>
      </c>
      <c r="AE45" s="37">
        <f t="shared" si="31"/>
        <v>0</v>
      </c>
      <c r="AF45" s="37"/>
      <c r="AG45" s="37"/>
      <c r="AH45" s="37">
        <f>AF45-AG45</f>
        <v>0</v>
      </c>
      <c r="AI45" s="90"/>
      <c r="AJ45" s="37"/>
      <c r="AK45" s="37">
        <f>AI45-AJ45</f>
        <v>0</v>
      </c>
      <c r="AL45" s="90"/>
      <c r="AM45" s="90"/>
      <c r="AN45" s="90">
        <f>AL45-AM45</f>
        <v>0</v>
      </c>
      <c r="AO45" s="90"/>
      <c r="AP45" s="90"/>
      <c r="AQ45" s="90">
        <f>AO45-AP45</f>
        <v>0</v>
      </c>
      <c r="AR45" s="90"/>
      <c r="AS45" s="90"/>
      <c r="AT45" s="90">
        <f>AR45-AS45</f>
        <v>0</v>
      </c>
      <c r="AU45" s="90"/>
      <c r="AV45" s="90"/>
      <c r="AW45" s="90">
        <f>AU45-AV45</f>
        <v>0</v>
      </c>
      <c r="AX45" s="90"/>
      <c r="AY45" s="90"/>
      <c r="AZ45" s="90">
        <f>AX45-AY45</f>
        <v>0</v>
      </c>
      <c r="BA45" s="90"/>
      <c r="BB45" s="90"/>
      <c r="BC45" s="90">
        <f>BA45-BB45</f>
        <v>0</v>
      </c>
      <c r="BD45" s="90"/>
      <c r="BE45" s="90"/>
      <c r="BF45" s="90">
        <f>BD45-BE45</f>
        <v>0</v>
      </c>
      <c r="BG45" s="90"/>
      <c r="BH45" s="90"/>
      <c r="BI45" s="90">
        <f>BG45-BH45</f>
        <v>0</v>
      </c>
      <c r="BJ45" s="90">
        <f t="shared" si="19"/>
        <v>0</v>
      </c>
      <c r="BK45" s="90">
        <f t="shared" si="20"/>
        <v>0</v>
      </c>
      <c r="BL45" s="90">
        <f t="shared" si="21"/>
        <v>0</v>
      </c>
      <c r="BM45" s="90"/>
      <c r="BN45" s="90"/>
      <c r="BO45" s="90"/>
      <c r="BP45" s="90">
        <f t="shared" si="22"/>
        <v>0</v>
      </c>
      <c r="BQ45" s="90"/>
      <c r="BR45" s="90"/>
      <c r="BS45" s="90">
        <f>BQ45-BR45</f>
        <v>0</v>
      </c>
      <c r="BT45" s="90"/>
      <c r="BU45" s="90"/>
      <c r="BV45" s="90"/>
      <c r="BW45" s="90">
        <f>BU45-BV45</f>
        <v>0</v>
      </c>
      <c r="BX45" s="90"/>
      <c r="BY45" s="90"/>
      <c r="BZ45" s="90"/>
      <c r="CA45" s="90">
        <f>BY45-BZ45</f>
        <v>0</v>
      </c>
      <c r="CB45" s="90">
        <f>CD45+CF45+CH45+CJ45+CL45</f>
        <v>0</v>
      </c>
      <c r="CC45" s="37">
        <f>CE45+CG45+CI45+CK45+CM45</f>
        <v>0</v>
      </c>
      <c r="CD45" s="37"/>
      <c r="CE45" s="37"/>
      <c r="CF45" s="91"/>
      <c r="CG45" s="91"/>
      <c r="CH45" s="91"/>
      <c r="CI45" s="91"/>
      <c r="CJ45" s="91"/>
      <c r="CK45" s="91"/>
      <c r="CL45" s="91"/>
      <c r="CM45" s="91"/>
    </row>
    <row r="46" spans="1:91" s="28" customFormat="1" ht="19.5" customHeight="1">
      <c r="A46" s="7" t="s">
        <v>1</v>
      </c>
      <c r="B46" s="34">
        <f aca="true" t="shared" si="32" ref="B46:V46">SUM(B11:B45)</f>
        <v>243</v>
      </c>
      <c r="C46" s="34">
        <f t="shared" si="32"/>
        <v>15</v>
      </c>
      <c r="D46" s="34">
        <f t="shared" si="32"/>
        <v>0</v>
      </c>
      <c r="E46" s="34">
        <f t="shared" si="32"/>
        <v>0</v>
      </c>
      <c r="F46" s="34">
        <f t="shared" si="32"/>
        <v>0</v>
      </c>
      <c r="G46" s="34">
        <f t="shared" si="32"/>
        <v>0</v>
      </c>
      <c r="H46" s="34">
        <f t="shared" si="32"/>
        <v>0</v>
      </c>
      <c r="I46" s="34">
        <f t="shared" si="32"/>
        <v>15</v>
      </c>
      <c r="J46" s="34">
        <f t="shared" si="32"/>
        <v>0</v>
      </c>
      <c r="K46" s="34">
        <f t="shared" si="32"/>
        <v>0</v>
      </c>
      <c r="L46" s="34">
        <f t="shared" si="32"/>
        <v>0</v>
      </c>
      <c r="M46" s="34">
        <f t="shared" si="32"/>
        <v>0</v>
      </c>
      <c r="N46" s="34">
        <f t="shared" si="32"/>
        <v>0</v>
      </c>
      <c r="O46" s="34">
        <f t="shared" si="32"/>
        <v>228</v>
      </c>
      <c r="P46" s="60">
        <f t="shared" si="32"/>
        <v>1</v>
      </c>
      <c r="Q46" s="55">
        <f t="shared" si="32"/>
        <v>222</v>
      </c>
      <c r="R46" s="34">
        <f t="shared" si="32"/>
        <v>0</v>
      </c>
      <c r="S46" s="34">
        <f t="shared" si="32"/>
        <v>0</v>
      </c>
      <c r="T46" s="34">
        <f t="shared" si="32"/>
        <v>4</v>
      </c>
      <c r="U46" s="34">
        <f t="shared" si="32"/>
        <v>1</v>
      </c>
      <c r="V46" s="34">
        <f t="shared" si="32"/>
        <v>0</v>
      </c>
      <c r="W46" s="41">
        <f>SUM(W11:W45)</f>
        <v>33855.719999999994</v>
      </c>
      <c r="X46" s="41">
        <f aca="true" t="shared" si="33" ref="X46:CI46">SUM(X11:X45)</f>
        <v>27006.35</v>
      </c>
      <c r="Y46" s="41">
        <f t="shared" si="33"/>
        <v>6849.37</v>
      </c>
      <c r="Z46" s="41">
        <f t="shared" si="33"/>
        <v>24003.95</v>
      </c>
      <c r="AA46" s="41">
        <f t="shared" si="33"/>
        <v>18134.55</v>
      </c>
      <c r="AB46" s="41">
        <f t="shared" si="33"/>
        <v>5869.4</v>
      </c>
      <c r="AC46" s="41">
        <f t="shared" si="33"/>
        <v>0</v>
      </c>
      <c r="AD46" s="41">
        <f t="shared" si="33"/>
        <v>0</v>
      </c>
      <c r="AE46" s="41">
        <f t="shared" si="33"/>
        <v>0</v>
      </c>
      <c r="AF46" s="41">
        <f t="shared" si="33"/>
        <v>0</v>
      </c>
      <c r="AG46" s="41">
        <f t="shared" si="33"/>
        <v>0</v>
      </c>
      <c r="AH46" s="41">
        <f t="shared" si="33"/>
        <v>0</v>
      </c>
      <c r="AI46" s="41">
        <f t="shared" si="33"/>
        <v>0</v>
      </c>
      <c r="AJ46" s="41">
        <f t="shared" si="33"/>
        <v>0</v>
      </c>
      <c r="AK46" s="41">
        <f t="shared" si="33"/>
        <v>0</v>
      </c>
      <c r="AL46" s="41">
        <f t="shared" si="33"/>
        <v>0</v>
      </c>
      <c r="AM46" s="41">
        <f t="shared" si="33"/>
        <v>0</v>
      </c>
      <c r="AN46" s="41">
        <f t="shared" si="33"/>
        <v>0</v>
      </c>
      <c r="AO46" s="41">
        <f t="shared" si="33"/>
        <v>0</v>
      </c>
      <c r="AP46" s="41">
        <f t="shared" si="33"/>
        <v>0</v>
      </c>
      <c r="AQ46" s="41">
        <f t="shared" si="33"/>
        <v>0</v>
      </c>
      <c r="AR46" s="41">
        <f t="shared" si="33"/>
        <v>24003.95</v>
      </c>
      <c r="AS46" s="41">
        <f t="shared" si="33"/>
        <v>18134.55</v>
      </c>
      <c r="AT46" s="41">
        <f t="shared" si="33"/>
        <v>5869.4</v>
      </c>
      <c r="AU46" s="41">
        <f t="shared" si="33"/>
        <v>0</v>
      </c>
      <c r="AV46" s="41">
        <f t="shared" si="33"/>
        <v>0</v>
      </c>
      <c r="AW46" s="41">
        <f t="shared" si="33"/>
        <v>0</v>
      </c>
      <c r="AX46" s="41">
        <f t="shared" si="33"/>
        <v>0</v>
      </c>
      <c r="AY46" s="41">
        <f t="shared" si="33"/>
        <v>0</v>
      </c>
      <c r="AZ46" s="41">
        <f t="shared" si="33"/>
        <v>0</v>
      </c>
      <c r="BA46" s="41">
        <f t="shared" si="33"/>
        <v>0</v>
      </c>
      <c r="BB46" s="41">
        <f t="shared" si="33"/>
        <v>0</v>
      </c>
      <c r="BC46" s="41">
        <f t="shared" si="33"/>
        <v>0</v>
      </c>
      <c r="BD46" s="41">
        <f t="shared" si="33"/>
        <v>0</v>
      </c>
      <c r="BE46" s="41">
        <f t="shared" si="33"/>
        <v>0</v>
      </c>
      <c r="BF46" s="41">
        <f t="shared" si="33"/>
        <v>0</v>
      </c>
      <c r="BG46" s="41">
        <f t="shared" si="33"/>
        <v>0</v>
      </c>
      <c r="BH46" s="41">
        <f t="shared" si="33"/>
        <v>0</v>
      </c>
      <c r="BI46" s="41">
        <f t="shared" si="33"/>
        <v>0</v>
      </c>
      <c r="BJ46" s="41">
        <f t="shared" si="33"/>
        <v>9851.769999999999</v>
      </c>
      <c r="BK46" s="41">
        <f t="shared" si="33"/>
        <v>8871.8</v>
      </c>
      <c r="BL46" s="41">
        <f t="shared" si="33"/>
        <v>979.97</v>
      </c>
      <c r="BM46" s="64">
        <f t="shared" si="33"/>
        <v>152.85</v>
      </c>
      <c r="BN46" s="41">
        <f t="shared" si="33"/>
        <v>6676.31</v>
      </c>
      <c r="BO46" s="41">
        <f t="shared" si="33"/>
        <v>5865.47</v>
      </c>
      <c r="BP46" s="41">
        <f t="shared" si="33"/>
        <v>810.8399999999999</v>
      </c>
      <c r="BQ46" s="41">
        <f t="shared" si="33"/>
        <v>1384.41</v>
      </c>
      <c r="BR46" s="41">
        <f t="shared" si="33"/>
        <v>1215.28</v>
      </c>
      <c r="BS46" s="41">
        <f t="shared" si="33"/>
        <v>169.1300000000001</v>
      </c>
      <c r="BT46" s="41">
        <f t="shared" si="33"/>
        <v>0</v>
      </c>
      <c r="BU46" s="41">
        <f t="shared" si="33"/>
        <v>1598.2</v>
      </c>
      <c r="BV46" s="41">
        <f t="shared" si="33"/>
        <v>1598.2</v>
      </c>
      <c r="BW46" s="41">
        <f t="shared" si="33"/>
        <v>0</v>
      </c>
      <c r="BX46" s="79">
        <f t="shared" si="33"/>
        <v>40</v>
      </c>
      <c r="BY46" s="41">
        <f t="shared" si="33"/>
        <v>0</v>
      </c>
      <c r="BZ46" s="41">
        <f t="shared" si="33"/>
        <v>0</v>
      </c>
      <c r="CA46" s="41">
        <f t="shared" si="33"/>
        <v>0</v>
      </c>
      <c r="CB46" s="34">
        <f t="shared" si="33"/>
        <v>108</v>
      </c>
      <c r="CC46" s="34">
        <f t="shared" si="33"/>
        <v>61</v>
      </c>
      <c r="CD46" s="34">
        <f t="shared" si="33"/>
        <v>0</v>
      </c>
      <c r="CE46" s="34">
        <f t="shared" si="33"/>
        <v>0</v>
      </c>
      <c r="CF46" s="34">
        <f t="shared" si="33"/>
        <v>0</v>
      </c>
      <c r="CG46" s="34">
        <f t="shared" si="33"/>
        <v>0</v>
      </c>
      <c r="CH46" s="34">
        <f t="shared" si="33"/>
        <v>108</v>
      </c>
      <c r="CI46" s="34">
        <f t="shared" si="33"/>
        <v>61</v>
      </c>
      <c r="CJ46" s="34">
        <f>SUM(CJ11:CJ45)</f>
        <v>0</v>
      </c>
      <c r="CK46" s="34">
        <f>SUM(CK11:CK45)</f>
        <v>0</v>
      </c>
      <c r="CL46" s="34">
        <f>SUM(CL11:CL45)</f>
        <v>0</v>
      </c>
      <c r="CM46" s="34">
        <f>SUM(CM11:CM45)</f>
        <v>0</v>
      </c>
    </row>
    <row r="47" spans="1:64" s="120" customFormat="1" ht="12.75">
      <c r="A47" s="118"/>
      <c r="B47" s="119"/>
      <c r="C47" s="118"/>
      <c r="D47" s="118"/>
      <c r="E47" s="118"/>
      <c r="F47" s="118"/>
      <c r="O47" s="121"/>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BJ47" s="123"/>
      <c r="BK47" s="123"/>
      <c r="BL47" s="123"/>
    </row>
    <row r="48" spans="1:76" s="20" customFormat="1" ht="12.75">
      <c r="A48" s="24"/>
      <c r="B48" s="24"/>
      <c r="C48" s="24"/>
      <c r="D48" s="24"/>
      <c r="E48" s="24"/>
      <c r="F48" s="24"/>
      <c r="G48" s="24"/>
      <c r="H48" s="24"/>
      <c r="I48" s="24"/>
      <c r="J48" s="25"/>
      <c r="K48" s="25"/>
      <c r="L48" s="25"/>
      <c r="M48" s="25"/>
      <c r="N48" s="25"/>
      <c r="O48" s="25"/>
      <c r="P48" s="61"/>
      <c r="Q48" s="56"/>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33"/>
      <c r="AR48" s="25"/>
      <c r="AS48" s="25"/>
      <c r="AT48" s="25"/>
      <c r="AU48" s="25"/>
      <c r="AV48" s="25"/>
      <c r="AW48" s="25"/>
      <c r="AX48" s="25"/>
      <c r="AY48" s="25"/>
      <c r="AZ48" s="25"/>
      <c r="BA48" s="25"/>
      <c r="BI48" s="27"/>
      <c r="BM48" s="65"/>
      <c r="BX48" s="80"/>
    </row>
    <row r="49" spans="1:76" s="6" customFormat="1" ht="12.75">
      <c r="A49" s="24"/>
      <c r="B49" s="24"/>
      <c r="C49" s="24"/>
      <c r="D49" s="24"/>
      <c r="E49" s="24"/>
      <c r="F49" s="24"/>
      <c r="G49" s="24"/>
      <c r="H49" s="24"/>
      <c r="I49" s="24"/>
      <c r="J49" s="25"/>
      <c r="K49" s="25"/>
      <c r="L49" s="25"/>
      <c r="M49" s="25"/>
      <c r="N49" s="25"/>
      <c r="O49" s="25"/>
      <c r="P49" s="61"/>
      <c r="Q49" s="56"/>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0"/>
      <c r="BC49" s="20"/>
      <c r="BD49" s="20"/>
      <c r="BE49" s="20"/>
      <c r="BF49" s="20"/>
      <c r="BG49" s="20"/>
      <c r="BH49" s="20"/>
      <c r="BI49" s="20"/>
      <c r="BM49" s="63"/>
      <c r="BX49" s="81"/>
    </row>
    <row r="50" spans="1:76" s="6" customFormat="1" ht="12.75">
      <c r="A50" s="24"/>
      <c r="B50" s="24"/>
      <c r="C50" s="24"/>
      <c r="D50" s="24"/>
      <c r="E50" s="24"/>
      <c r="F50" s="24"/>
      <c r="G50" s="24"/>
      <c r="H50" s="24"/>
      <c r="I50" s="24"/>
      <c r="J50" s="25"/>
      <c r="K50" s="25"/>
      <c r="L50" s="25"/>
      <c r="M50" s="25"/>
      <c r="N50" s="25"/>
      <c r="O50" s="25"/>
      <c r="P50" s="61"/>
      <c r="Q50" s="56"/>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0"/>
      <c r="AZ50" s="20"/>
      <c r="BA50" s="20"/>
      <c r="BB50" s="20"/>
      <c r="BC50" s="20"/>
      <c r="BD50" s="20"/>
      <c r="BE50" s="20"/>
      <c r="BF50" s="20"/>
      <c r="BG50" s="20"/>
      <c r="BH50" s="20"/>
      <c r="BM50" s="63"/>
      <c r="BX50" s="81"/>
    </row>
    <row r="51" spans="1:76" s="6" customFormat="1" ht="12.75">
      <c r="A51" s="24"/>
      <c r="B51" s="24"/>
      <c r="C51" s="24"/>
      <c r="D51" s="24"/>
      <c r="E51" s="24"/>
      <c r="F51" s="24"/>
      <c r="G51" s="24"/>
      <c r="H51" s="24"/>
      <c r="I51" s="24"/>
      <c r="J51" s="25"/>
      <c r="K51" s="25"/>
      <c r="L51" s="25"/>
      <c r="M51" s="25"/>
      <c r="N51" s="25"/>
      <c r="O51" s="25"/>
      <c r="P51" s="61"/>
      <c r="Q51" s="56"/>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33"/>
      <c r="AR51" s="25"/>
      <c r="AS51" s="25"/>
      <c r="AT51" s="25"/>
      <c r="AU51" s="25"/>
      <c r="AV51" s="25"/>
      <c r="AW51" s="25"/>
      <c r="AX51" s="25"/>
      <c r="AY51" s="25"/>
      <c r="AZ51" s="25"/>
      <c r="BA51" s="25"/>
      <c r="BB51" s="20"/>
      <c r="BC51" s="20"/>
      <c r="BD51" s="20"/>
      <c r="BE51" s="20"/>
      <c r="BF51" s="20"/>
      <c r="BG51" s="20"/>
      <c r="BH51" s="20"/>
      <c r="BI51" s="20"/>
      <c r="BM51" s="63"/>
      <c r="BX51" s="81"/>
    </row>
    <row r="52" spans="1:76" s="6" customFormat="1" ht="12.75">
      <c r="A52" s="24"/>
      <c r="B52" s="24"/>
      <c r="C52" s="24"/>
      <c r="D52" s="24"/>
      <c r="E52" s="24"/>
      <c r="F52" s="24"/>
      <c r="G52" s="24"/>
      <c r="H52" s="24"/>
      <c r="I52" s="24"/>
      <c r="J52" s="25"/>
      <c r="K52" s="25"/>
      <c r="L52" s="25"/>
      <c r="M52" s="25"/>
      <c r="N52" s="25"/>
      <c r="O52" s="25"/>
      <c r="P52" s="61"/>
      <c r="Q52" s="56"/>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33"/>
      <c r="AR52" s="25"/>
      <c r="AS52" s="25"/>
      <c r="AT52" s="25"/>
      <c r="AU52" s="25"/>
      <c r="AV52" s="25"/>
      <c r="AW52" s="25"/>
      <c r="AX52" s="25"/>
      <c r="AY52" s="25"/>
      <c r="AZ52" s="25"/>
      <c r="BA52" s="25"/>
      <c r="BB52" s="20"/>
      <c r="BC52" s="20"/>
      <c r="BD52" s="20"/>
      <c r="BE52" s="20"/>
      <c r="BF52" s="20"/>
      <c r="BG52" s="20"/>
      <c r="BH52" s="20"/>
      <c r="BI52" s="20"/>
      <c r="BM52" s="63"/>
      <c r="BX52" s="81"/>
    </row>
    <row r="53" spans="1:76" s="6" customFormat="1" ht="12.75">
      <c r="A53" s="5"/>
      <c r="B53" s="5"/>
      <c r="C53" s="5"/>
      <c r="D53" s="5"/>
      <c r="E53" s="5"/>
      <c r="F53" s="5"/>
      <c r="G53" s="5"/>
      <c r="H53" s="5"/>
      <c r="I53" s="5"/>
      <c r="J53" s="5"/>
      <c r="K53" s="5"/>
      <c r="L53" s="5"/>
      <c r="M53" s="5"/>
      <c r="N53" s="5"/>
      <c r="O53" s="5"/>
      <c r="P53" s="62"/>
      <c r="Q53" s="57"/>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M53" s="63"/>
      <c r="BX53" s="81"/>
    </row>
    <row r="54" spans="1:76" s="6" customFormat="1" ht="12.75">
      <c r="A54" s="5"/>
      <c r="B54" s="5"/>
      <c r="C54" s="5"/>
      <c r="D54" s="5"/>
      <c r="E54" s="5"/>
      <c r="F54" s="5"/>
      <c r="G54" s="5"/>
      <c r="H54" s="5"/>
      <c r="I54" s="5"/>
      <c r="J54" s="5"/>
      <c r="K54" s="5"/>
      <c r="L54" s="5"/>
      <c r="M54" s="5"/>
      <c r="N54" s="5"/>
      <c r="O54" s="5"/>
      <c r="P54" s="62"/>
      <c r="Q54" s="57"/>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M54" s="63"/>
      <c r="BX54" s="81"/>
    </row>
    <row r="55" spans="57:77" ht="12.75">
      <c r="BE55" s="1"/>
      <c r="BF55" s="1"/>
      <c r="BG55" s="1"/>
      <c r="BH55" s="1"/>
      <c r="BI55" s="1"/>
      <c r="BJ55" s="1"/>
      <c r="BK55" s="1"/>
      <c r="BL55" s="1"/>
      <c r="BN55" s="1"/>
      <c r="BO55" s="1"/>
      <c r="BP55" s="1"/>
      <c r="BQ55" s="1"/>
      <c r="BR55" s="1"/>
      <c r="BS55" s="1"/>
      <c r="BT55" s="1"/>
      <c r="BU55" s="1"/>
      <c r="BV55" s="1"/>
      <c r="BW55" s="1"/>
      <c r="BY55" s="1"/>
    </row>
    <row r="56" spans="57:77" ht="12.75">
      <c r="BE56" s="1"/>
      <c r="BF56" s="1"/>
      <c r="BG56" s="1"/>
      <c r="BH56" s="1"/>
      <c r="BI56" s="1"/>
      <c r="BJ56" s="1"/>
      <c r="BK56" s="1"/>
      <c r="BL56" s="1"/>
      <c r="BN56" s="1"/>
      <c r="BO56" s="1"/>
      <c r="BP56" s="1"/>
      <c r="BQ56" s="1"/>
      <c r="BR56" s="1"/>
      <c r="BS56" s="1"/>
      <c r="BT56" s="1"/>
      <c r="BU56" s="1"/>
      <c r="BV56" s="1"/>
      <c r="BW56" s="1"/>
      <c r="BY56" s="1"/>
    </row>
    <row r="57" spans="57:77" ht="12.75">
      <c r="BE57" s="1"/>
      <c r="BF57" s="1"/>
      <c r="BG57" s="1"/>
      <c r="BH57" s="1"/>
      <c r="BI57" s="1"/>
      <c r="BJ57" s="1"/>
      <c r="BK57" s="1"/>
      <c r="BL57" s="1"/>
      <c r="BN57" s="1"/>
      <c r="BO57" s="1"/>
      <c r="BP57" s="1"/>
      <c r="BQ57" s="1"/>
      <c r="BR57" s="1"/>
      <c r="BS57" s="1"/>
      <c r="BT57" s="1"/>
      <c r="BU57" s="1"/>
      <c r="BV57" s="1"/>
      <c r="BW57" s="1"/>
      <c r="BY57" s="1"/>
    </row>
    <row r="58" spans="57:77" ht="12.75">
      <c r="BE58" s="1"/>
      <c r="BF58" s="1"/>
      <c r="BG58" s="1"/>
      <c r="BH58" s="1"/>
      <c r="BI58" s="1"/>
      <c r="BJ58" s="1"/>
      <c r="BK58" s="1"/>
      <c r="BL58" s="1"/>
      <c r="BN58" s="1"/>
      <c r="BO58" s="1"/>
      <c r="BP58" s="1"/>
      <c r="BQ58" s="1"/>
      <c r="BR58" s="1"/>
      <c r="BS58" s="1"/>
      <c r="BT58" s="1"/>
      <c r="BU58" s="1"/>
      <c r="BV58" s="1"/>
      <c r="BW58" s="1"/>
      <c r="BY58" s="1"/>
    </row>
    <row r="59" spans="57:77" ht="12.75">
      <c r="BE59" s="1"/>
      <c r="BF59" s="1"/>
      <c r="BG59" s="1"/>
      <c r="BH59" s="1"/>
      <c r="BI59" s="1"/>
      <c r="BJ59" s="1"/>
      <c r="BK59" s="1"/>
      <c r="BL59" s="1"/>
      <c r="BN59" s="1"/>
      <c r="BO59" s="1"/>
      <c r="BP59" s="1"/>
      <c r="BQ59" s="1"/>
      <c r="BR59" s="1"/>
      <c r="BS59" s="1"/>
      <c r="BT59" s="1"/>
      <c r="BU59" s="1"/>
      <c r="BV59" s="1"/>
      <c r="BW59" s="1"/>
      <c r="BY59" s="1"/>
    </row>
    <row r="60" spans="57:77" ht="12.75">
      <c r="BE60" s="1"/>
      <c r="BF60" s="1"/>
      <c r="BG60" s="1"/>
      <c r="BH60" s="1"/>
      <c r="BI60" s="1"/>
      <c r="BJ60" s="1"/>
      <c r="BK60" s="1"/>
      <c r="BL60" s="1"/>
      <c r="BN60" s="1"/>
      <c r="BO60" s="1"/>
      <c r="BP60" s="1"/>
      <c r="BQ60" s="1"/>
      <c r="BR60" s="1"/>
      <c r="BS60" s="1"/>
      <c r="BT60" s="1"/>
      <c r="BU60" s="1"/>
      <c r="BV60" s="1"/>
      <c r="BW60" s="1"/>
      <c r="BY60" s="1"/>
    </row>
    <row r="61" spans="57:77" ht="12.75">
      <c r="BE61" s="1"/>
      <c r="BF61" s="1"/>
      <c r="BG61" s="1"/>
      <c r="BH61" s="1"/>
      <c r="BI61" s="1"/>
      <c r="BJ61" s="1"/>
      <c r="BK61" s="1"/>
      <c r="BL61" s="1"/>
      <c r="BN61" s="1"/>
      <c r="BO61" s="1"/>
      <c r="BP61" s="1"/>
      <c r="BQ61" s="1"/>
      <c r="BR61" s="1"/>
      <c r="BS61" s="1"/>
      <c r="BT61" s="1"/>
      <c r="BU61" s="1"/>
      <c r="BV61" s="1"/>
      <c r="BW61" s="1"/>
      <c r="BY61" s="1"/>
    </row>
    <row r="62" spans="57:77" ht="12.75">
      <c r="BE62" s="1"/>
      <c r="BF62" s="1"/>
      <c r="BG62" s="1"/>
      <c r="BH62" s="1"/>
      <c r="BI62" s="1"/>
      <c r="BJ62" s="1"/>
      <c r="BK62" s="1"/>
      <c r="BL62" s="1"/>
      <c r="BN62" s="1"/>
      <c r="BO62" s="1"/>
      <c r="BP62" s="1"/>
      <c r="BQ62" s="1"/>
      <c r="BR62" s="1"/>
      <c r="BS62" s="1"/>
      <c r="BT62" s="1"/>
      <c r="BU62" s="1"/>
      <c r="BV62" s="1"/>
      <c r="BW62" s="1"/>
      <c r="BY62" s="1"/>
    </row>
    <row r="63" spans="57:77" ht="12.75">
      <c r="BE63" s="1"/>
      <c r="BF63" s="1"/>
      <c r="BG63" s="1"/>
      <c r="BH63" s="1"/>
      <c r="BI63" s="1"/>
      <c r="BJ63" s="1"/>
      <c r="BK63" s="1"/>
      <c r="BL63" s="1"/>
      <c r="BN63" s="1"/>
      <c r="BO63" s="1"/>
      <c r="BP63" s="1"/>
      <c r="BQ63" s="1"/>
      <c r="BR63" s="1"/>
      <c r="BS63" s="1"/>
      <c r="BT63" s="1"/>
      <c r="BU63" s="1"/>
      <c r="BV63" s="1"/>
      <c r="BW63" s="1"/>
      <c r="BY63" s="1"/>
    </row>
    <row r="64" spans="57:77" ht="12.75">
      <c r="BE64" s="1"/>
      <c r="BF64" s="1"/>
      <c r="BG64" s="1"/>
      <c r="BH64" s="1"/>
      <c r="BI64" s="1"/>
      <c r="BJ64" s="1"/>
      <c r="BK64" s="1"/>
      <c r="BL64" s="1"/>
      <c r="BN64" s="1"/>
      <c r="BO64" s="1"/>
      <c r="BP64" s="1"/>
      <c r="BQ64" s="1"/>
      <c r="BR64" s="1"/>
      <c r="BS64" s="1"/>
      <c r="BT64" s="1"/>
      <c r="BU64" s="1"/>
      <c r="BV64" s="1"/>
      <c r="BW64" s="1"/>
      <c r="BY64" s="1"/>
    </row>
    <row r="65" spans="57:77" ht="12.75">
      <c r="BE65" s="1"/>
      <c r="BF65" s="1"/>
      <c r="BG65" s="1"/>
      <c r="BH65" s="1"/>
      <c r="BI65" s="1"/>
      <c r="BJ65" s="1"/>
      <c r="BK65" s="1"/>
      <c r="BL65" s="1"/>
      <c r="BN65" s="1"/>
      <c r="BO65" s="1"/>
      <c r="BP65" s="1"/>
      <c r="BQ65" s="1"/>
      <c r="BR65" s="1"/>
      <c r="BS65" s="1"/>
      <c r="BT65" s="1"/>
      <c r="BU65" s="1"/>
      <c r="BV65" s="1"/>
      <c r="BW65" s="1"/>
      <c r="BY65" s="1"/>
    </row>
    <row r="66" spans="57:77" ht="12.75">
      <c r="BE66" s="1"/>
      <c r="BF66" s="1"/>
      <c r="BG66" s="1"/>
      <c r="BH66" s="1"/>
      <c r="BI66" s="1"/>
      <c r="BJ66" s="1"/>
      <c r="BK66" s="1"/>
      <c r="BL66" s="1"/>
      <c r="BN66" s="1"/>
      <c r="BO66" s="1"/>
      <c r="BP66" s="1"/>
      <c r="BQ66" s="1"/>
      <c r="BR66" s="1"/>
      <c r="BS66" s="1"/>
      <c r="BT66" s="1"/>
      <c r="BU66" s="1"/>
      <c r="BV66" s="1"/>
      <c r="BW66" s="1"/>
      <c r="BY66" s="1"/>
    </row>
    <row r="67" spans="57:77" ht="12.75">
      <c r="BE67" s="1"/>
      <c r="BF67" s="1"/>
      <c r="BG67" s="1"/>
      <c r="BH67" s="1"/>
      <c r="BI67" s="1"/>
      <c r="BJ67" s="1"/>
      <c r="BK67" s="1"/>
      <c r="BL67" s="1"/>
      <c r="BN67" s="1"/>
      <c r="BO67" s="1"/>
      <c r="BP67" s="1"/>
      <c r="BQ67" s="1"/>
      <c r="BR67" s="1"/>
      <c r="BS67" s="1"/>
      <c r="BT67" s="1"/>
      <c r="BU67" s="1"/>
      <c r="BV67" s="1"/>
      <c r="BW67" s="1"/>
      <c r="BY67" s="1"/>
    </row>
    <row r="68" spans="57:77" ht="12.75">
      <c r="BE68" s="1"/>
      <c r="BF68" s="1"/>
      <c r="BG68" s="1"/>
      <c r="BH68" s="1"/>
      <c r="BI68" s="1"/>
      <c r="BJ68" s="1"/>
      <c r="BK68" s="1"/>
      <c r="BL68" s="1"/>
      <c r="BN68" s="1"/>
      <c r="BO68" s="1"/>
      <c r="BP68" s="1"/>
      <c r="BQ68" s="1"/>
      <c r="BR68" s="1"/>
      <c r="BS68" s="1"/>
      <c r="BT68" s="1"/>
      <c r="BU68" s="1"/>
      <c r="BV68" s="1"/>
      <c r="BW68" s="1"/>
      <c r="BY68" s="1"/>
    </row>
    <row r="69" spans="57:77" ht="12.75">
      <c r="BE69" s="1"/>
      <c r="BF69" s="1"/>
      <c r="BG69" s="1"/>
      <c r="BH69" s="1"/>
      <c r="BI69" s="1"/>
      <c r="BJ69" s="1"/>
      <c r="BK69" s="1"/>
      <c r="BL69" s="1"/>
      <c r="BN69" s="1"/>
      <c r="BO69" s="1"/>
      <c r="BP69" s="1"/>
      <c r="BQ69" s="1"/>
      <c r="BR69" s="1"/>
      <c r="BS69" s="1"/>
      <c r="BT69" s="1"/>
      <c r="BU69" s="1"/>
      <c r="BV69" s="1"/>
      <c r="BW69" s="1"/>
      <c r="BY69" s="1"/>
    </row>
    <row r="70" spans="57:77" ht="12.75">
      <c r="BE70" s="1"/>
      <c r="BF70" s="1"/>
      <c r="BG70" s="1"/>
      <c r="BH70" s="1"/>
      <c r="BI70" s="1"/>
      <c r="BJ70" s="1"/>
      <c r="BK70" s="1"/>
      <c r="BL70" s="1"/>
      <c r="BN70" s="1"/>
      <c r="BO70" s="1"/>
      <c r="BP70" s="1"/>
      <c r="BQ70" s="1"/>
      <c r="BR70" s="1"/>
      <c r="BS70" s="1"/>
      <c r="BT70" s="1"/>
      <c r="BU70" s="1"/>
      <c r="BV70" s="1"/>
      <c r="BW70" s="1"/>
      <c r="BY70" s="1"/>
    </row>
    <row r="71" spans="57:77" ht="12.75">
      <c r="BE71" s="1"/>
      <c r="BF71" s="1"/>
      <c r="BG71" s="1"/>
      <c r="BH71" s="1"/>
      <c r="BI71" s="1"/>
      <c r="BJ71" s="1"/>
      <c r="BK71" s="1"/>
      <c r="BL71" s="1"/>
      <c r="BN71" s="1"/>
      <c r="BO71" s="1"/>
      <c r="BP71" s="1"/>
      <c r="BQ71" s="1"/>
      <c r="BR71" s="1"/>
      <c r="BS71" s="1"/>
      <c r="BT71" s="1"/>
      <c r="BU71" s="1"/>
      <c r="BV71" s="1"/>
      <c r="BW71" s="1"/>
      <c r="BY71" s="1"/>
    </row>
    <row r="72" spans="57:77" ht="12.75">
      <c r="BE72" s="1"/>
      <c r="BF72" s="1"/>
      <c r="BG72" s="1"/>
      <c r="BH72" s="1"/>
      <c r="BI72" s="1"/>
      <c r="BJ72" s="1"/>
      <c r="BK72" s="1"/>
      <c r="BL72" s="1"/>
      <c r="BN72" s="1"/>
      <c r="BO72" s="1"/>
      <c r="BP72" s="1"/>
      <c r="BQ72" s="1"/>
      <c r="BR72" s="1"/>
      <c r="BS72" s="1"/>
      <c r="BT72" s="1"/>
      <c r="BU72" s="1"/>
      <c r="BV72" s="1"/>
      <c r="BW72" s="1"/>
      <c r="BY72" s="1"/>
    </row>
    <row r="73" spans="57:77" ht="12.75">
      <c r="BE73" s="1"/>
      <c r="BF73" s="1"/>
      <c r="BG73" s="1"/>
      <c r="BH73" s="1"/>
      <c r="BI73" s="1"/>
      <c r="BJ73" s="1"/>
      <c r="BK73" s="1"/>
      <c r="BL73" s="1"/>
      <c r="BN73" s="1"/>
      <c r="BO73" s="1"/>
      <c r="BP73" s="1"/>
      <c r="BQ73" s="1"/>
      <c r="BR73" s="1"/>
      <c r="BS73" s="1"/>
      <c r="BT73" s="1"/>
      <c r="BU73" s="1"/>
      <c r="BV73" s="1"/>
      <c r="BW73" s="1"/>
      <c r="BY73" s="1"/>
    </row>
    <row r="74" spans="57:77" ht="12.75">
      <c r="BE74" s="1"/>
      <c r="BF74" s="1"/>
      <c r="BG74" s="1"/>
      <c r="BH74" s="1"/>
      <c r="BI74" s="1"/>
      <c r="BJ74" s="1"/>
      <c r="BK74" s="1"/>
      <c r="BL74" s="1"/>
      <c r="BN74" s="1"/>
      <c r="BO74" s="1"/>
      <c r="BP74" s="1"/>
      <c r="BQ74" s="1"/>
      <c r="BR74" s="1"/>
      <c r="BS74" s="1"/>
      <c r="BT74" s="1"/>
      <c r="BU74" s="1"/>
      <c r="BV74" s="1"/>
      <c r="BW74" s="1"/>
      <c r="BY74" s="1"/>
    </row>
    <row r="75" spans="57:77" ht="12.75">
      <c r="BE75" s="1"/>
      <c r="BF75" s="1"/>
      <c r="BG75" s="1"/>
      <c r="BH75" s="1"/>
      <c r="BI75" s="1"/>
      <c r="BJ75" s="1"/>
      <c r="BK75" s="1"/>
      <c r="BL75" s="1"/>
      <c r="BN75" s="1"/>
      <c r="BO75" s="1"/>
      <c r="BP75" s="1"/>
      <c r="BQ75" s="1"/>
      <c r="BR75" s="1"/>
      <c r="BS75" s="1"/>
      <c r="BT75" s="1"/>
      <c r="BU75" s="1"/>
      <c r="BV75" s="1"/>
      <c r="BW75" s="1"/>
      <c r="BY75" s="1"/>
    </row>
    <row r="76" spans="57:77" ht="12.75">
      <c r="BE76" s="1"/>
      <c r="BF76" s="1"/>
      <c r="BG76" s="1"/>
      <c r="BH76" s="1"/>
      <c r="BI76" s="1"/>
      <c r="BJ76" s="1"/>
      <c r="BK76" s="1"/>
      <c r="BL76" s="1"/>
      <c r="BN76" s="1"/>
      <c r="BO76" s="1"/>
      <c r="BP76" s="1"/>
      <c r="BQ76" s="1"/>
      <c r="BR76" s="1"/>
      <c r="BS76" s="1"/>
      <c r="BT76" s="1"/>
      <c r="BU76" s="1"/>
      <c r="BV76" s="1"/>
      <c r="BW76" s="1"/>
      <c r="BY76" s="1"/>
    </row>
    <row r="77" spans="57:77" ht="12.75">
      <c r="BE77" s="1"/>
      <c r="BF77" s="1"/>
      <c r="BG77" s="1"/>
      <c r="BH77" s="1"/>
      <c r="BI77" s="1"/>
      <c r="BJ77" s="1"/>
      <c r="BK77" s="1"/>
      <c r="BL77" s="1"/>
      <c r="BN77" s="1"/>
      <c r="BO77" s="1"/>
      <c r="BP77" s="1"/>
      <c r="BQ77" s="1"/>
      <c r="BR77" s="1"/>
      <c r="BS77" s="1"/>
      <c r="BT77" s="1"/>
      <c r="BU77" s="1"/>
      <c r="BV77" s="1"/>
      <c r="BW77" s="1"/>
      <c r="BY77" s="1"/>
    </row>
    <row r="78" spans="57:77" ht="12.75">
      <c r="BE78" s="1"/>
      <c r="BF78" s="1"/>
      <c r="BG78" s="1"/>
      <c r="BH78" s="1"/>
      <c r="BI78" s="1"/>
      <c r="BJ78" s="1"/>
      <c r="BK78" s="1"/>
      <c r="BL78" s="1"/>
      <c r="BN78" s="1"/>
      <c r="BO78" s="1"/>
      <c r="BP78" s="1"/>
      <c r="BQ78" s="1"/>
      <c r="BR78" s="1"/>
      <c r="BS78" s="1"/>
      <c r="BT78" s="1"/>
      <c r="BU78" s="1"/>
      <c r="BV78" s="1"/>
      <c r="BW78" s="1"/>
      <c r="BY78" s="1"/>
    </row>
    <row r="79" spans="57:77" ht="12.75">
      <c r="BE79" s="1"/>
      <c r="BF79" s="1"/>
      <c r="BG79" s="1"/>
      <c r="BH79" s="1"/>
      <c r="BI79" s="1"/>
      <c r="BJ79" s="1"/>
      <c r="BK79" s="1"/>
      <c r="BL79" s="1"/>
      <c r="BN79" s="1"/>
      <c r="BO79" s="1"/>
      <c r="BP79" s="1"/>
      <c r="BQ79" s="1"/>
      <c r="BR79" s="1"/>
      <c r="BS79" s="1"/>
      <c r="BT79" s="1"/>
      <c r="BU79" s="1"/>
      <c r="BV79" s="1"/>
      <c r="BW79" s="1"/>
      <c r="BY79" s="1"/>
    </row>
    <row r="80" spans="57:77" ht="12.75">
      <c r="BE80" s="1"/>
      <c r="BF80" s="1"/>
      <c r="BG80" s="1"/>
      <c r="BH80" s="1"/>
      <c r="BI80" s="1"/>
      <c r="BJ80" s="1"/>
      <c r="BK80" s="1"/>
      <c r="BL80" s="1"/>
      <c r="BN80" s="1"/>
      <c r="BO80" s="1"/>
      <c r="BP80" s="1"/>
      <c r="BQ80" s="1"/>
      <c r="BR80" s="1"/>
      <c r="BS80" s="1"/>
      <c r="BT80" s="1"/>
      <c r="BU80" s="1"/>
      <c r="BV80" s="1"/>
      <c r="BW80" s="1"/>
      <c r="BY80" s="1"/>
    </row>
    <row r="167" spans="1:77" ht="12.75">
      <c r="A167" s="8"/>
      <c r="B167" s="8"/>
      <c r="C167" s="8"/>
      <c r="D167" s="8"/>
      <c r="E167" s="8"/>
      <c r="F167" s="8"/>
      <c r="G167" s="8"/>
      <c r="H167" s="8"/>
      <c r="I167" s="8"/>
      <c r="AU167" s="8"/>
      <c r="AV167" s="8"/>
      <c r="AW167" s="8"/>
      <c r="AX167" s="8"/>
      <c r="AY167" s="8"/>
      <c r="AZ167" s="8"/>
      <c r="BE167" s="1"/>
      <c r="BF167" s="1"/>
      <c r="BG167" s="1"/>
      <c r="BH167" s="1"/>
      <c r="BI167" s="1"/>
      <c r="BJ167" s="1"/>
      <c r="BK167" s="1"/>
      <c r="BL167" s="1"/>
      <c r="BN167" s="1"/>
      <c r="BO167" s="1"/>
      <c r="BP167" s="1"/>
      <c r="BQ167" s="1"/>
      <c r="BR167" s="1"/>
      <c r="BS167" s="1"/>
      <c r="BT167" s="1"/>
      <c r="BU167" s="1"/>
      <c r="BV167" s="1"/>
      <c r="BW167" s="1"/>
      <c r="BY167" s="1"/>
    </row>
    <row r="168" spans="1:77" ht="12.75">
      <c r="A168" s="8"/>
      <c r="B168" s="8"/>
      <c r="C168" s="8"/>
      <c r="D168" s="8"/>
      <c r="E168" s="8"/>
      <c r="F168" s="8"/>
      <c r="G168" s="8"/>
      <c r="H168" s="8"/>
      <c r="I168" s="8"/>
      <c r="BE168" s="1"/>
      <c r="BF168" s="1"/>
      <c r="BG168" s="1"/>
      <c r="BH168" s="1"/>
      <c r="BI168" s="1"/>
      <c r="BJ168" s="1"/>
      <c r="BK168" s="1"/>
      <c r="BL168" s="1"/>
      <c r="BN168" s="1"/>
      <c r="BO168" s="1"/>
      <c r="BP168" s="1"/>
      <c r="BQ168" s="1"/>
      <c r="BR168" s="1"/>
      <c r="BS168" s="1"/>
      <c r="BT168" s="1"/>
      <c r="BU168" s="1"/>
      <c r="BV168" s="1"/>
      <c r="BW168" s="1"/>
      <c r="BY168" s="1"/>
    </row>
    <row r="169" spans="1:77" ht="12.75">
      <c r="A169" s="8"/>
      <c r="B169" s="8"/>
      <c r="C169" s="8"/>
      <c r="D169" s="8"/>
      <c r="E169" s="8"/>
      <c r="F169" s="8"/>
      <c r="G169" s="8"/>
      <c r="H169" s="8"/>
      <c r="I169" s="8"/>
      <c r="AU169" s="8"/>
      <c r="AV169" s="8"/>
      <c r="AW169" s="8"/>
      <c r="AX169" s="8"/>
      <c r="AY169" s="8"/>
      <c r="AZ169" s="8"/>
      <c r="BE169" s="1"/>
      <c r="BF169" s="1"/>
      <c r="BG169" s="1"/>
      <c r="BH169" s="1"/>
      <c r="BI169" s="1"/>
      <c r="BJ169" s="1"/>
      <c r="BK169" s="1"/>
      <c r="BL169" s="1"/>
      <c r="BN169" s="1"/>
      <c r="BO169" s="1"/>
      <c r="BP169" s="1"/>
      <c r="BQ169" s="1"/>
      <c r="BR169" s="1"/>
      <c r="BS169" s="1"/>
      <c r="BT169" s="1"/>
      <c r="BU169" s="1"/>
      <c r="BV169" s="1"/>
      <c r="BW169" s="1"/>
      <c r="BY169" s="1"/>
    </row>
    <row r="170" spans="57:77" ht="12.75">
      <c r="BE170" s="1"/>
      <c r="BF170" s="1"/>
      <c r="BG170" s="1"/>
      <c r="BH170" s="1"/>
      <c r="BI170" s="1"/>
      <c r="BJ170" s="1"/>
      <c r="BK170" s="1"/>
      <c r="BL170" s="1"/>
      <c r="BN170" s="1"/>
      <c r="BO170" s="1"/>
      <c r="BP170" s="1"/>
      <c r="BQ170" s="1"/>
      <c r="BR170" s="1"/>
      <c r="BS170" s="1"/>
      <c r="BT170" s="1"/>
      <c r="BU170" s="1"/>
      <c r="BV170" s="1"/>
      <c r="BW170" s="1"/>
      <c r="BY170" s="1"/>
    </row>
    <row r="171" spans="57:77" ht="12.75">
      <c r="BE171" s="1"/>
      <c r="BF171" s="1"/>
      <c r="BG171" s="1"/>
      <c r="BH171" s="1"/>
      <c r="BI171" s="1"/>
      <c r="BJ171" s="1"/>
      <c r="BK171" s="1"/>
      <c r="BL171" s="1"/>
      <c r="BN171" s="1"/>
      <c r="BO171" s="1"/>
      <c r="BP171" s="1"/>
      <c r="BQ171" s="1"/>
      <c r="BR171" s="1"/>
      <c r="BS171" s="1"/>
      <c r="BT171" s="1"/>
      <c r="BU171" s="1"/>
      <c r="BV171" s="1"/>
      <c r="BW171" s="1"/>
      <c r="BY171" s="1"/>
    </row>
    <row r="172" spans="57:77" ht="12.75">
      <c r="BE172" s="1"/>
      <c r="BF172" s="1"/>
      <c r="BG172" s="1"/>
      <c r="BH172" s="1"/>
      <c r="BI172" s="1"/>
      <c r="BJ172" s="1"/>
      <c r="BK172" s="1"/>
      <c r="BL172" s="1"/>
      <c r="BN172" s="1"/>
      <c r="BO172" s="1"/>
      <c r="BP172" s="1"/>
      <c r="BQ172" s="1"/>
      <c r="BR172" s="1"/>
      <c r="BS172" s="1"/>
      <c r="BT172" s="1"/>
      <c r="BU172" s="1"/>
      <c r="BV172" s="1"/>
      <c r="BW172" s="1"/>
      <c r="BY172" s="1"/>
    </row>
    <row r="173" spans="57:77" ht="12.75">
      <c r="BE173" s="1"/>
      <c r="BF173" s="1"/>
      <c r="BG173" s="1"/>
      <c r="BH173" s="1"/>
      <c r="BI173" s="1"/>
      <c r="BJ173" s="1"/>
      <c r="BK173" s="1"/>
      <c r="BL173" s="1"/>
      <c r="BN173" s="1"/>
      <c r="BO173" s="1"/>
      <c r="BP173" s="1"/>
      <c r="BQ173" s="1"/>
      <c r="BR173" s="1"/>
      <c r="BS173" s="1"/>
      <c r="BT173" s="1"/>
      <c r="BU173" s="1"/>
      <c r="BV173" s="1"/>
      <c r="BW173" s="1"/>
      <c r="BY173" s="1"/>
    </row>
    <row r="174" spans="57:77" ht="12.75">
      <c r="BE174" s="1"/>
      <c r="BF174" s="1"/>
      <c r="BG174" s="1"/>
      <c r="BH174" s="1"/>
      <c r="BI174" s="1"/>
      <c r="BJ174" s="1"/>
      <c r="BK174" s="1"/>
      <c r="BL174" s="1"/>
      <c r="BN174" s="1"/>
      <c r="BO174" s="1"/>
      <c r="BP174" s="1"/>
      <c r="BQ174" s="1"/>
      <c r="BR174" s="1"/>
      <c r="BS174" s="1"/>
      <c r="BT174" s="1"/>
      <c r="BU174" s="1"/>
      <c r="BV174" s="1"/>
      <c r="BW174" s="1"/>
      <c r="BY174" s="1"/>
    </row>
    <row r="175" spans="57:77" ht="12.75">
      <c r="BE175" s="1"/>
      <c r="BF175" s="1"/>
      <c r="BG175" s="1"/>
      <c r="BH175" s="1"/>
      <c r="BI175" s="1"/>
      <c r="BJ175" s="1"/>
      <c r="BK175" s="1"/>
      <c r="BL175" s="1"/>
      <c r="BN175" s="1"/>
      <c r="BO175" s="1"/>
      <c r="BP175" s="1"/>
      <c r="BQ175" s="1"/>
      <c r="BR175" s="1"/>
      <c r="BS175" s="1"/>
      <c r="BT175" s="1"/>
      <c r="BU175" s="1"/>
      <c r="BV175" s="1"/>
      <c r="BW175" s="1"/>
      <c r="BY175" s="1"/>
    </row>
    <row r="176" spans="57:77" ht="12.75">
      <c r="BE176" s="1"/>
      <c r="BF176" s="1"/>
      <c r="BG176" s="1"/>
      <c r="BH176" s="1"/>
      <c r="BI176" s="1"/>
      <c r="BJ176" s="1"/>
      <c r="BK176" s="1"/>
      <c r="BL176" s="1"/>
      <c r="BN176" s="1"/>
      <c r="BO176" s="1"/>
      <c r="BP176" s="1"/>
      <c r="BQ176" s="1"/>
      <c r="BR176" s="1"/>
      <c r="BS176" s="1"/>
      <c r="BT176" s="1"/>
      <c r="BU176" s="1"/>
      <c r="BV176" s="1"/>
      <c r="BW176" s="1"/>
      <c r="BY176" s="1"/>
    </row>
    <row r="177" spans="57:77" ht="12.75">
      <c r="BE177" s="1"/>
      <c r="BF177" s="1"/>
      <c r="BG177" s="1"/>
      <c r="BH177" s="1"/>
      <c r="BI177" s="1"/>
      <c r="BJ177" s="1"/>
      <c r="BK177" s="1"/>
      <c r="BL177" s="1"/>
      <c r="BN177" s="1"/>
      <c r="BO177" s="1"/>
      <c r="BP177" s="1"/>
      <c r="BQ177" s="1"/>
      <c r="BR177" s="1"/>
      <c r="BS177" s="1"/>
      <c r="BT177" s="1"/>
      <c r="BU177" s="1"/>
      <c r="BV177" s="1"/>
      <c r="BW177" s="1"/>
      <c r="BY177" s="1"/>
    </row>
    <row r="178" spans="57:77" ht="12.75">
      <c r="BE178" s="1"/>
      <c r="BF178" s="1"/>
      <c r="BG178" s="1"/>
      <c r="BH178" s="1"/>
      <c r="BI178" s="1"/>
      <c r="BJ178" s="1"/>
      <c r="BK178" s="1"/>
      <c r="BL178" s="1"/>
      <c r="BN178" s="1"/>
      <c r="BO178" s="1"/>
      <c r="BP178" s="1"/>
      <c r="BQ178" s="1"/>
      <c r="BR178" s="1"/>
      <c r="BS178" s="1"/>
      <c r="BT178" s="1"/>
      <c r="BU178" s="1"/>
      <c r="BV178" s="1"/>
      <c r="BW178" s="1"/>
      <c r="BY178" s="1"/>
    </row>
    <row r="179" spans="57:77" ht="12.75">
      <c r="BE179" s="1"/>
      <c r="BF179" s="1"/>
      <c r="BG179" s="1"/>
      <c r="BH179" s="1"/>
      <c r="BI179" s="1"/>
      <c r="BJ179" s="1"/>
      <c r="BK179" s="1"/>
      <c r="BL179" s="1"/>
      <c r="BN179" s="1"/>
      <c r="BO179" s="1"/>
      <c r="BP179" s="1"/>
      <c r="BQ179" s="1"/>
      <c r="BR179" s="1"/>
      <c r="BS179" s="1"/>
      <c r="BT179" s="1"/>
      <c r="BU179" s="1"/>
      <c r="BV179" s="1"/>
      <c r="BW179" s="1"/>
      <c r="BY179" s="1"/>
    </row>
    <row r="180" spans="57:77" ht="12.75">
      <c r="BE180" s="1"/>
      <c r="BF180" s="1"/>
      <c r="BG180" s="1"/>
      <c r="BH180" s="1"/>
      <c r="BI180" s="1"/>
      <c r="BJ180" s="1"/>
      <c r="BK180" s="1"/>
      <c r="BL180" s="1"/>
      <c r="BN180" s="1"/>
      <c r="BO180" s="1"/>
      <c r="BP180" s="1"/>
      <c r="BQ180" s="1"/>
      <c r="BR180" s="1"/>
      <c r="BS180" s="1"/>
      <c r="BT180" s="1"/>
      <c r="BU180" s="1"/>
      <c r="BV180" s="1"/>
      <c r="BW180" s="1"/>
      <c r="BY180" s="1"/>
    </row>
    <row r="181" spans="57:77" ht="12.75">
      <c r="BE181" s="1"/>
      <c r="BF181" s="1"/>
      <c r="BG181" s="1"/>
      <c r="BH181" s="1"/>
      <c r="BI181" s="1"/>
      <c r="BJ181" s="1"/>
      <c r="BK181" s="1"/>
      <c r="BL181" s="1"/>
      <c r="BN181" s="1"/>
      <c r="BO181" s="1"/>
      <c r="BP181" s="1"/>
      <c r="BQ181" s="1"/>
      <c r="BR181" s="1"/>
      <c r="BS181" s="1"/>
      <c r="BT181" s="1"/>
      <c r="BU181" s="1"/>
      <c r="BV181" s="1"/>
      <c r="BW181" s="1"/>
      <c r="BY181" s="1"/>
    </row>
    <row r="182" spans="57:77" ht="12.75">
      <c r="BE182" s="1"/>
      <c r="BF182" s="1"/>
      <c r="BG182" s="1"/>
      <c r="BH182" s="1"/>
      <c r="BI182" s="1"/>
      <c r="BJ182" s="1"/>
      <c r="BK182" s="1"/>
      <c r="BL182" s="1"/>
      <c r="BN182" s="1"/>
      <c r="BO182" s="1"/>
      <c r="BP182" s="1"/>
      <c r="BQ182" s="1"/>
      <c r="BR182" s="1"/>
      <c r="BS182" s="1"/>
      <c r="BT182" s="1"/>
      <c r="BU182" s="1"/>
      <c r="BV182" s="1"/>
      <c r="BW182" s="1"/>
      <c r="BY182" s="1"/>
    </row>
    <row r="183" spans="57:77" ht="12.75">
      <c r="BE183" s="1"/>
      <c r="BF183" s="1"/>
      <c r="BG183" s="1"/>
      <c r="BH183" s="1"/>
      <c r="BI183" s="1"/>
      <c r="BJ183" s="1"/>
      <c r="BK183" s="1"/>
      <c r="BL183" s="1"/>
      <c r="BN183" s="1"/>
      <c r="BO183" s="1"/>
      <c r="BP183" s="1"/>
      <c r="BQ183" s="1"/>
      <c r="BR183" s="1"/>
      <c r="BS183" s="1"/>
      <c r="BT183" s="1"/>
      <c r="BU183" s="1"/>
      <c r="BV183" s="1"/>
      <c r="BW183" s="1"/>
      <c r="BY183" s="1"/>
    </row>
    <row r="184" spans="57:77" ht="12.75">
      <c r="BE184" s="1"/>
      <c r="BF184" s="1"/>
      <c r="BG184" s="1"/>
      <c r="BH184" s="1"/>
      <c r="BI184" s="1"/>
      <c r="BJ184" s="1"/>
      <c r="BK184" s="1"/>
      <c r="BL184" s="1"/>
      <c r="BN184" s="1"/>
      <c r="BO184" s="1"/>
      <c r="BP184" s="1"/>
      <c r="BQ184" s="1"/>
      <c r="BR184" s="1"/>
      <c r="BS184" s="1"/>
      <c r="BT184" s="1"/>
      <c r="BU184" s="1"/>
      <c r="BV184" s="1"/>
      <c r="BW184" s="1"/>
      <c r="BY184" s="1"/>
    </row>
    <row r="185" spans="57:77" ht="12.75">
      <c r="BE185" s="1"/>
      <c r="BF185" s="1"/>
      <c r="BG185" s="1"/>
      <c r="BH185" s="1"/>
      <c r="BI185" s="1"/>
      <c r="BJ185" s="1"/>
      <c r="BK185" s="1"/>
      <c r="BL185" s="1"/>
      <c r="BN185" s="1"/>
      <c r="BO185" s="1"/>
      <c r="BP185" s="1"/>
      <c r="BQ185" s="1"/>
      <c r="BR185" s="1"/>
      <c r="BS185" s="1"/>
      <c r="BT185" s="1"/>
      <c r="BU185" s="1"/>
      <c r="BV185" s="1"/>
      <c r="BW185" s="1"/>
      <c r="BY185" s="1"/>
    </row>
    <row r="186" spans="57:77" ht="12.75">
      <c r="BE186" s="1"/>
      <c r="BF186" s="1"/>
      <c r="BG186" s="1"/>
      <c r="BH186" s="1"/>
      <c r="BI186" s="1"/>
      <c r="BJ186" s="1"/>
      <c r="BK186" s="1"/>
      <c r="BL186" s="1"/>
      <c r="BN186" s="1"/>
      <c r="BO186" s="1"/>
      <c r="BP186" s="1"/>
      <c r="BQ186" s="1"/>
      <c r="BR186" s="1"/>
      <c r="BS186" s="1"/>
      <c r="BT186" s="1"/>
      <c r="BU186" s="1"/>
      <c r="BV186" s="1"/>
      <c r="BW186" s="1"/>
      <c r="BY186" s="1"/>
    </row>
    <row r="187" spans="57:77" ht="12.75">
      <c r="BE187" s="1"/>
      <c r="BF187" s="1"/>
      <c r="BG187" s="1"/>
      <c r="BH187" s="1"/>
      <c r="BI187" s="1"/>
      <c r="BJ187" s="1"/>
      <c r="BK187" s="1"/>
      <c r="BL187" s="1"/>
      <c r="BN187" s="1"/>
      <c r="BO187" s="1"/>
      <c r="BP187" s="1"/>
      <c r="BQ187" s="1"/>
      <c r="BR187" s="1"/>
      <c r="BS187" s="1"/>
      <c r="BT187" s="1"/>
      <c r="BU187" s="1"/>
      <c r="BV187" s="1"/>
      <c r="BW187" s="1"/>
      <c r="BY187" s="1"/>
    </row>
    <row r="188" spans="57:77" ht="12.75">
      <c r="BE188" s="1"/>
      <c r="BF188" s="1"/>
      <c r="BG188" s="1"/>
      <c r="BH188" s="1"/>
      <c r="BI188" s="1"/>
      <c r="BJ188" s="1"/>
      <c r="BK188" s="1"/>
      <c r="BL188" s="1"/>
      <c r="BN188" s="1"/>
      <c r="BO188" s="1"/>
      <c r="BP188" s="1"/>
      <c r="BQ188" s="1"/>
      <c r="BR188" s="1"/>
      <c r="BS188" s="1"/>
      <c r="BT188" s="1"/>
      <c r="BU188" s="1"/>
      <c r="BV188" s="1"/>
      <c r="BW188" s="1"/>
      <c r="BY188" s="1"/>
    </row>
    <row r="189" spans="57:77" ht="12.75">
      <c r="BE189" s="1"/>
      <c r="BF189" s="1"/>
      <c r="BG189" s="1"/>
      <c r="BH189" s="1"/>
      <c r="BI189" s="1"/>
      <c r="BJ189" s="1"/>
      <c r="BK189" s="1"/>
      <c r="BL189" s="1"/>
      <c r="BN189" s="1"/>
      <c r="BO189" s="1"/>
      <c r="BP189" s="1"/>
      <c r="BQ189" s="1"/>
      <c r="BR189" s="1"/>
      <c r="BS189" s="1"/>
      <c r="BT189" s="1"/>
      <c r="BU189" s="1"/>
      <c r="BV189" s="1"/>
      <c r="BW189" s="1"/>
      <c r="BY189" s="1"/>
    </row>
    <row r="190" spans="57:77" ht="12.75">
      <c r="BE190" s="1"/>
      <c r="BF190" s="1"/>
      <c r="BG190" s="1"/>
      <c r="BH190" s="1"/>
      <c r="BI190" s="1"/>
      <c r="BJ190" s="1"/>
      <c r="BK190" s="1"/>
      <c r="BL190" s="1"/>
      <c r="BN190" s="1"/>
      <c r="BO190" s="1"/>
      <c r="BP190" s="1"/>
      <c r="BQ190" s="1"/>
      <c r="BR190" s="1"/>
      <c r="BS190" s="1"/>
      <c r="BT190" s="1"/>
      <c r="BU190" s="1"/>
      <c r="BV190" s="1"/>
      <c r="BW190" s="1"/>
      <c r="BY190" s="1"/>
    </row>
    <row r="191" spans="57:77" ht="12.75">
      <c r="BE191" s="1"/>
      <c r="BF191" s="1"/>
      <c r="BG191" s="1"/>
      <c r="BH191" s="1"/>
      <c r="BI191" s="1"/>
      <c r="BJ191" s="1"/>
      <c r="BK191" s="1"/>
      <c r="BL191" s="1"/>
      <c r="BN191" s="1"/>
      <c r="BO191" s="1"/>
      <c r="BP191" s="1"/>
      <c r="BQ191" s="1"/>
      <c r="BR191" s="1"/>
      <c r="BS191" s="1"/>
      <c r="BT191" s="1"/>
      <c r="BU191" s="1"/>
      <c r="BV191" s="1"/>
      <c r="BW191" s="1"/>
      <c r="BY191" s="1"/>
    </row>
    <row r="192" spans="57:77" ht="12.75">
      <c r="BE192" s="1"/>
      <c r="BF192" s="1"/>
      <c r="BG192" s="1"/>
      <c r="BH192" s="1"/>
      <c r="BI192" s="1"/>
      <c r="BJ192" s="1"/>
      <c r="BK192" s="1"/>
      <c r="BL192" s="1"/>
      <c r="BN192" s="1"/>
      <c r="BO192" s="1"/>
      <c r="BP192" s="1"/>
      <c r="BQ192" s="1"/>
      <c r="BR192" s="1"/>
      <c r="BS192" s="1"/>
      <c r="BT192" s="1"/>
      <c r="BU192" s="1"/>
      <c r="BV192" s="1"/>
      <c r="BW192" s="1"/>
      <c r="BY192" s="1"/>
    </row>
    <row r="193" spans="57:77" ht="12.75">
      <c r="BE193" s="1"/>
      <c r="BF193" s="1"/>
      <c r="BG193" s="1"/>
      <c r="BH193" s="1"/>
      <c r="BI193" s="1"/>
      <c r="BJ193" s="1"/>
      <c r="BK193" s="1"/>
      <c r="BL193" s="1"/>
      <c r="BN193" s="1"/>
      <c r="BO193" s="1"/>
      <c r="BP193" s="1"/>
      <c r="BQ193" s="1"/>
      <c r="BR193" s="1"/>
      <c r="BS193" s="1"/>
      <c r="BT193" s="1"/>
      <c r="BU193" s="1"/>
      <c r="BV193" s="1"/>
      <c r="BW193" s="1"/>
      <c r="BY193" s="1"/>
    </row>
    <row r="194" spans="57:77" ht="12.75">
      <c r="BE194" s="1"/>
      <c r="BF194" s="1"/>
      <c r="BG194" s="1"/>
      <c r="BH194" s="1"/>
      <c r="BI194" s="1"/>
      <c r="BJ194" s="1"/>
      <c r="BK194" s="1"/>
      <c r="BL194" s="1"/>
      <c r="BN194" s="1"/>
      <c r="BO194" s="1"/>
      <c r="BP194" s="1"/>
      <c r="BQ194" s="1"/>
      <c r="BR194" s="1"/>
      <c r="BS194" s="1"/>
      <c r="BT194" s="1"/>
      <c r="BU194" s="1"/>
      <c r="BV194" s="1"/>
      <c r="BW194" s="1"/>
      <c r="BY194" s="1"/>
    </row>
    <row r="195" spans="57:77" ht="12.75">
      <c r="BE195" s="1"/>
      <c r="BF195" s="1"/>
      <c r="BG195" s="1"/>
      <c r="BH195" s="1"/>
      <c r="BI195" s="1"/>
      <c r="BJ195" s="1"/>
      <c r="BK195" s="1"/>
      <c r="BL195" s="1"/>
      <c r="BN195" s="1"/>
      <c r="BO195" s="1"/>
      <c r="BP195" s="1"/>
      <c r="BQ195" s="1"/>
      <c r="BR195" s="1"/>
      <c r="BS195" s="1"/>
      <c r="BT195" s="1"/>
      <c r="BU195" s="1"/>
      <c r="BV195" s="1"/>
      <c r="BW195" s="1"/>
      <c r="BY195" s="1"/>
    </row>
    <row r="196" spans="57:77" ht="12.75">
      <c r="BE196" s="1"/>
      <c r="BF196" s="1"/>
      <c r="BG196" s="1"/>
      <c r="BH196" s="1"/>
      <c r="BI196" s="1"/>
      <c r="BJ196" s="1"/>
      <c r="BK196" s="1"/>
      <c r="BL196" s="1"/>
      <c r="BN196" s="1"/>
      <c r="BO196" s="1"/>
      <c r="BP196" s="1"/>
      <c r="BQ196" s="1"/>
      <c r="BR196" s="1"/>
      <c r="BS196" s="1"/>
      <c r="BT196" s="1"/>
      <c r="BU196" s="1"/>
      <c r="BV196" s="1"/>
      <c r="BW196" s="1"/>
      <c r="BY196" s="1"/>
    </row>
    <row r="197" spans="57:77" ht="12.75">
      <c r="BE197" s="1"/>
      <c r="BF197" s="1"/>
      <c r="BG197" s="1"/>
      <c r="BH197" s="1"/>
      <c r="BI197" s="1"/>
      <c r="BJ197" s="1"/>
      <c r="BK197" s="1"/>
      <c r="BL197" s="1"/>
      <c r="BN197" s="1"/>
      <c r="BO197" s="1"/>
      <c r="BP197" s="1"/>
      <c r="BQ197" s="1"/>
      <c r="BR197" s="1"/>
      <c r="BS197" s="1"/>
      <c r="BT197" s="1"/>
      <c r="BU197" s="1"/>
      <c r="BV197" s="1"/>
      <c r="BW197" s="1"/>
      <c r="BY197" s="1"/>
    </row>
    <row r="198" spans="57:77" ht="12.75">
      <c r="BE198" s="1"/>
      <c r="BF198" s="1"/>
      <c r="BG198" s="1"/>
      <c r="BH198" s="1"/>
      <c r="BI198" s="1"/>
      <c r="BJ198" s="1"/>
      <c r="BK198" s="1"/>
      <c r="BL198" s="1"/>
      <c r="BN198" s="1"/>
      <c r="BO198" s="1"/>
      <c r="BP198" s="1"/>
      <c r="BQ198" s="1"/>
      <c r="BR198" s="1"/>
      <c r="BS198" s="1"/>
      <c r="BT198" s="1"/>
      <c r="BU198" s="1"/>
      <c r="BV198" s="1"/>
      <c r="BW198" s="1"/>
      <c r="BY198" s="1"/>
    </row>
    <row r="199" spans="57:77" ht="12.75">
      <c r="BE199" s="1"/>
      <c r="BF199" s="1"/>
      <c r="BG199" s="1"/>
      <c r="BH199" s="1"/>
      <c r="BI199" s="1"/>
      <c r="BJ199" s="1"/>
      <c r="BK199" s="1"/>
      <c r="BL199" s="1"/>
      <c r="BN199" s="1"/>
      <c r="BO199" s="1"/>
      <c r="BP199" s="1"/>
      <c r="BQ199" s="1"/>
      <c r="BR199" s="1"/>
      <c r="BS199" s="1"/>
      <c r="BT199" s="1"/>
      <c r="BU199" s="1"/>
      <c r="BV199" s="1"/>
      <c r="BW199" s="1"/>
      <c r="BY199" s="1"/>
    </row>
    <row r="200" spans="57:77" ht="12.75">
      <c r="BE200" s="1"/>
      <c r="BF200" s="1"/>
      <c r="BG200" s="1"/>
      <c r="BH200" s="1"/>
      <c r="BI200" s="1"/>
      <c r="BJ200" s="1"/>
      <c r="BK200" s="1"/>
      <c r="BL200" s="1"/>
      <c r="BN200" s="1"/>
      <c r="BO200" s="1"/>
      <c r="BP200" s="1"/>
      <c r="BQ200" s="1"/>
      <c r="BR200" s="1"/>
      <c r="BS200" s="1"/>
      <c r="BT200" s="1"/>
      <c r="BU200" s="1"/>
      <c r="BV200" s="1"/>
      <c r="BW200" s="1"/>
      <c r="BY200" s="1"/>
    </row>
    <row r="201" spans="57:77" ht="12.75">
      <c r="BE201" s="1"/>
      <c r="BF201" s="1"/>
      <c r="BG201" s="1"/>
      <c r="BH201" s="1"/>
      <c r="BI201" s="1"/>
      <c r="BJ201" s="1"/>
      <c r="BK201" s="1"/>
      <c r="BL201" s="1"/>
      <c r="BN201" s="1"/>
      <c r="BO201" s="1"/>
      <c r="BP201" s="1"/>
      <c r="BQ201" s="1"/>
      <c r="BR201" s="1"/>
      <c r="BS201" s="1"/>
      <c r="BT201" s="1"/>
      <c r="BU201" s="1"/>
      <c r="BV201" s="1"/>
      <c r="BW201" s="1"/>
      <c r="BY201" s="1"/>
    </row>
    <row r="202" spans="57:77" ht="12.75">
      <c r="BE202" s="1"/>
      <c r="BF202" s="1"/>
      <c r="BG202" s="1"/>
      <c r="BH202" s="1"/>
      <c r="BI202" s="1"/>
      <c r="BJ202" s="1"/>
      <c r="BK202" s="1"/>
      <c r="BL202" s="1"/>
      <c r="BN202" s="1"/>
      <c r="BO202" s="1"/>
      <c r="BP202" s="1"/>
      <c r="BQ202" s="1"/>
      <c r="BR202" s="1"/>
      <c r="BS202" s="1"/>
      <c r="BT202" s="1"/>
      <c r="BU202" s="1"/>
      <c r="BV202" s="1"/>
      <c r="BW202" s="1"/>
      <c r="BY202" s="1"/>
    </row>
    <row r="203" spans="57:77" ht="12.75">
      <c r="BE203" s="1"/>
      <c r="BF203" s="1"/>
      <c r="BG203" s="1"/>
      <c r="BH203" s="1"/>
      <c r="BI203" s="1"/>
      <c r="BJ203" s="1"/>
      <c r="BK203" s="1"/>
      <c r="BL203" s="1"/>
      <c r="BN203" s="1"/>
      <c r="BO203" s="1"/>
      <c r="BP203" s="1"/>
      <c r="BQ203" s="1"/>
      <c r="BR203" s="1"/>
      <c r="BS203" s="1"/>
      <c r="BT203" s="1"/>
      <c r="BU203" s="1"/>
      <c r="BV203" s="1"/>
      <c r="BW203" s="1"/>
      <c r="BY203" s="1"/>
    </row>
    <row r="204" spans="57:77" ht="12.75">
      <c r="BE204" s="1"/>
      <c r="BF204" s="1"/>
      <c r="BG204" s="1"/>
      <c r="BH204" s="1"/>
      <c r="BI204" s="1"/>
      <c r="BJ204" s="1"/>
      <c r="BK204" s="1"/>
      <c r="BL204" s="1"/>
      <c r="BN204" s="1"/>
      <c r="BO204" s="1"/>
      <c r="BP204" s="1"/>
      <c r="BQ204" s="1"/>
      <c r="BR204" s="1"/>
      <c r="BS204" s="1"/>
      <c r="BT204" s="1"/>
      <c r="BU204" s="1"/>
      <c r="BV204" s="1"/>
      <c r="BW204" s="1"/>
      <c r="BY204" s="1"/>
    </row>
    <row r="205" spans="57:77" ht="12.75">
      <c r="BE205" s="1"/>
      <c r="BF205" s="1"/>
      <c r="BG205" s="1"/>
      <c r="BH205" s="1"/>
      <c r="BI205" s="1"/>
      <c r="BJ205" s="1"/>
      <c r="BK205" s="1"/>
      <c r="BL205" s="1"/>
      <c r="BN205" s="1"/>
      <c r="BO205" s="1"/>
      <c r="BP205" s="1"/>
      <c r="BQ205" s="1"/>
      <c r="BR205" s="1"/>
      <c r="BS205" s="1"/>
      <c r="BT205" s="1"/>
      <c r="BU205" s="1"/>
      <c r="BV205" s="1"/>
      <c r="BW205" s="1"/>
      <c r="BY205" s="1"/>
    </row>
    <row r="206" spans="57:77" ht="12.75">
      <c r="BE206" s="1"/>
      <c r="BF206" s="1"/>
      <c r="BG206" s="1"/>
      <c r="BH206" s="1"/>
      <c r="BI206" s="1"/>
      <c r="BJ206" s="1"/>
      <c r="BK206" s="1"/>
      <c r="BL206" s="1"/>
      <c r="BN206" s="1"/>
      <c r="BO206" s="1"/>
      <c r="BP206" s="1"/>
      <c r="BQ206" s="1"/>
      <c r="BR206" s="1"/>
      <c r="BS206" s="1"/>
      <c r="BT206" s="1"/>
      <c r="BU206" s="1"/>
      <c r="BV206" s="1"/>
      <c r="BW206" s="1"/>
      <c r="BY206" s="1"/>
    </row>
    <row r="207" spans="57:77" ht="12.75">
      <c r="BE207" s="1"/>
      <c r="BF207" s="1"/>
      <c r="BG207" s="1"/>
      <c r="BH207" s="1"/>
      <c r="BI207" s="1"/>
      <c r="BJ207" s="1"/>
      <c r="BK207" s="1"/>
      <c r="BL207" s="1"/>
      <c r="BN207" s="1"/>
      <c r="BO207" s="1"/>
      <c r="BP207" s="1"/>
      <c r="BQ207" s="1"/>
      <c r="BR207" s="1"/>
      <c r="BS207" s="1"/>
      <c r="BT207" s="1"/>
      <c r="BU207" s="1"/>
      <c r="BV207" s="1"/>
      <c r="BW207" s="1"/>
      <c r="BY207" s="1"/>
    </row>
    <row r="208" spans="57:77" ht="12.75">
      <c r="BE208" s="1"/>
      <c r="BF208" s="1"/>
      <c r="BG208" s="1"/>
      <c r="BH208" s="1"/>
      <c r="BI208" s="1"/>
      <c r="BJ208" s="1"/>
      <c r="BK208" s="1"/>
      <c r="BL208" s="1"/>
      <c r="BN208" s="1"/>
      <c r="BO208" s="1"/>
      <c r="BP208" s="1"/>
      <c r="BQ208" s="1"/>
      <c r="BR208" s="1"/>
      <c r="BS208" s="1"/>
      <c r="BT208" s="1"/>
      <c r="BU208" s="1"/>
      <c r="BV208" s="1"/>
      <c r="BW208" s="1"/>
      <c r="BY208" s="1"/>
    </row>
    <row r="209" spans="57:77" ht="12.75">
      <c r="BE209" s="1"/>
      <c r="BF209" s="1"/>
      <c r="BG209" s="1"/>
      <c r="BH209" s="1"/>
      <c r="BI209" s="1"/>
      <c r="BJ209" s="1"/>
      <c r="BK209" s="1"/>
      <c r="BL209" s="1"/>
      <c r="BN209" s="1"/>
      <c r="BO209" s="1"/>
      <c r="BP209" s="1"/>
      <c r="BQ209" s="1"/>
      <c r="BR209" s="1"/>
      <c r="BS209" s="1"/>
      <c r="BT209" s="1"/>
      <c r="BU209" s="1"/>
      <c r="BV209" s="1"/>
      <c r="BW209" s="1"/>
      <c r="BY209" s="1"/>
    </row>
    <row r="210" spans="57:77" ht="12.75">
      <c r="BE210" s="1"/>
      <c r="BF210" s="1"/>
      <c r="BG210" s="1"/>
      <c r="BH210" s="1"/>
      <c r="BI210" s="1"/>
      <c r="BJ210" s="1"/>
      <c r="BK210" s="1"/>
      <c r="BL210" s="1"/>
      <c r="BN210" s="1"/>
      <c r="BO210" s="1"/>
      <c r="BP210" s="1"/>
      <c r="BQ210" s="1"/>
      <c r="BR210" s="1"/>
      <c r="BS210" s="1"/>
      <c r="BT210" s="1"/>
      <c r="BU210" s="1"/>
      <c r="BV210" s="1"/>
      <c r="BW210" s="1"/>
      <c r="BY210" s="1"/>
    </row>
    <row r="211" spans="57:77" ht="12.75">
      <c r="BE211" s="1"/>
      <c r="BF211" s="1"/>
      <c r="BG211" s="1"/>
      <c r="BH211" s="1"/>
      <c r="BI211" s="1"/>
      <c r="BJ211" s="1"/>
      <c r="BK211" s="1"/>
      <c r="BL211" s="1"/>
      <c r="BN211" s="1"/>
      <c r="BO211" s="1"/>
      <c r="BP211" s="1"/>
      <c r="BQ211" s="1"/>
      <c r="BR211" s="1"/>
      <c r="BS211" s="1"/>
      <c r="BT211" s="1"/>
      <c r="BU211" s="1"/>
      <c r="BV211" s="1"/>
      <c r="BW211" s="1"/>
      <c r="BY211" s="1"/>
    </row>
    <row r="212" spans="57:77" ht="12.75">
      <c r="BE212" s="1"/>
      <c r="BF212" s="1"/>
      <c r="BG212" s="1"/>
      <c r="BH212" s="1"/>
      <c r="BI212" s="1"/>
      <c r="BJ212" s="1"/>
      <c r="BK212" s="1"/>
      <c r="BL212" s="1"/>
      <c r="BN212" s="1"/>
      <c r="BO212" s="1"/>
      <c r="BP212" s="1"/>
      <c r="BQ212" s="1"/>
      <c r="BR212" s="1"/>
      <c r="BS212" s="1"/>
      <c r="BT212" s="1"/>
      <c r="BU212" s="1"/>
      <c r="BV212" s="1"/>
      <c r="BW212" s="1"/>
      <c r="BY212" s="1"/>
    </row>
    <row r="213" spans="57:77" ht="12.75">
      <c r="BE213" s="1"/>
      <c r="BF213" s="1"/>
      <c r="BG213" s="1"/>
      <c r="BH213" s="1"/>
      <c r="BI213" s="1"/>
      <c r="BJ213" s="1"/>
      <c r="BK213" s="1"/>
      <c r="BL213" s="1"/>
      <c r="BN213" s="1"/>
      <c r="BO213" s="1"/>
      <c r="BP213" s="1"/>
      <c r="BQ213" s="1"/>
      <c r="BR213" s="1"/>
      <c r="BS213" s="1"/>
      <c r="BT213" s="1"/>
      <c r="BU213" s="1"/>
      <c r="BV213" s="1"/>
      <c r="BW213" s="1"/>
      <c r="BY213" s="1"/>
    </row>
    <row r="214" spans="57:77" ht="12.75">
      <c r="BE214" s="1"/>
      <c r="BF214" s="1"/>
      <c r="BG214" s="1"/>
      <c r="BH214" s="1"/>
      <c r="BI214" s="1"/>
      <c r="BJ214" s="1"/>
      <c r="BK214" s="1"/>
      <c r="BL214" s="1"/>
      <c r="BN214" s="1"/>
      <c r="BO214" s="1"/>
      <c r="BP214" s="1"/>
      <c r="BQ214" s="1"/>
      <c r="BR214" s="1"/>
      <c r="BS214" s="1"/>
      <c r="BT214" s="1"/>
      <c r="BU214" s="1"/>
      <c r="BV214" s="1"/>
      <c r="BW214" s="1"/>
      <c r="BY214" s="1"/>
    </row>
    <row r="215" spans="57:77" ht="12.75">
      <c r="BE215" s="1"/>
      <c r="BF215" s="1"/>
      <c r="BG215" s="1"/>
      <c r="BH215" s="1"/>
      <c r="BI215" s="1"/>
      <c r="BJ215" s="1"/>
      <c r="BK215" s="1"/>
      <c r="BL215" s="1"/>
      <c r="BN215" s="1"/>
      <c r="BO215" s="1"/>
      <c r="BP215" s="1"/>
      <c r="BQ215" s="1"/>
      <c r="BR215" s="1"/>
      <c r="BS215" s="1"/>
      <c r="BT215" s="1"/>
      <c r="BU215" s="1"/>
      <c r="BV215" s="1"/>
      <c r="BW215" s="1"/>
      <c r="BY215" s="1"/>
    </row>
    <row r="216" spans="57:77" ht="12.75">
      <c r="BE216" s="1"/>
      <c r="BF216" s="1"/>
      <c r="BG216" s="1"/>
      <c r="BH216" s="1"/>
      <c r="BI216" s="1"/>
      <c r="BJ216" s="1"/>
      <c r="BK216" s="1"/>
      <c r="BL216" s="1"/>
      <c r="BN216" s="1"/>
      <c r="BO216" s="1"/>
      <c r="BP216" s="1"/>
      <c r="BQ216" s="1"/>
      <c r="BR216" s="1"/>
      <c r="BS216" s="1"/>
      <c r="BT216" s="1"/>
      <c r="BU216" s="1"/>
      <c r="BV216" s="1"/>
      <c r="BW216" s="1"/>
      <c r="BY216" s="1"/>
    </row>
    <row r="217" spans="57:77" ht="12.75">
      <c r="BE217" s="1"/>
      <c r="BF217" s="1"/>
      <c r="BG217" s="1"/>
      <c r="BH217" s="1"/>
      <c r="BI217" s="1"/>
      <c r="BJ217" s="1"/>
      <c r="BK217" s="1"/>
      <c r="BL217" s="1"/>
      <c r="BN217" s="1"/>
      <c r="BO217" s="1"/>
      <c r="BP217" s="1"/>
      <c r="BQ217" s="1"/>
      <c r="BR217" s="1"/>
      <c r="BS217" s="1"/>
      <c r="BT217" s="1"/>
      <c r="BU217" s="1"/>
      <c r="BV217" s="1"/>
      <c r="BW217" s="1"/>
      <c r="BY217" s="1"/>
    </row>
    <row r="218" spans="57:77" ht="12.75">
      <c r="BE218" s="1"/>
      <c r="BF218" s="1"/>
      <c r="BG218" s="1"/>
      <c r="BH218" s="1"/>
      <c r="BI218" s="1"/>
      <c r="BJ218" s="1"/>
      <c r="BK218" s="1"/>
      <c r="BL218" s="1"/>
      <c r="BN218" s="1"/>
      <c r="BO218" s="1"/>
      <c r="BP218" s="1"/>
      <c r="BQ218" s="1"/>
      <c r="BR218" s="1"/>
      <c r="BS218" s="1"/>
      <c r="BT218" s="1"/>
      <c r="BU218" s="1"/>
      <c r="BV218" s="1"/>
      <c r="BW218" s="1"/>
      <c r="BY218" s="1"/>
    </row>
    <row r="219" spans="57:77" ht="12.75">
      <c r="BE219" s="1"/>
      <c r="BF219" s="1"/>
      <c r="BG219" s="1"/>
      <c r="BH219" s="1"/>
      <c r="BI219" s="1"/>
      <c r="BJ219" s="1"/>
      <c r="BK219" s="1"/>
      <c r="BL219" s="1"/>
      <c r="BN219" s="1"/>
      <c r="BO219" s="1"/>
      <c r="BP219" s="1"/>
      <c r="BQ219" s="1"/>
      <c r="BR219" s="1"/>
      <c r="BS219" s="1"/>
      <c r="BT219" s="1"/>
      <c r="BU219" s="1"/>
      <c r="BV219" s="1"/>
      <c r="BW219" s="1"/>
      <c r="BY219" s="1"/>
    </row>
    <row r="220" spans="57:77" ht="12.75">
      <c r="BE220" s="1"/>
      <c r="BF220" s="1"/>
      <c r="BG220" s="1"/>
      <c r="BH220" s="1"/>
      <c r="BI220" s="1"/>
      <c r="BJ220" s="1"/>
      <c r="BK220" s="1"/>
      <c r="BL220" s="1"/>
      <c r="BN220" s="1"/>
      <c r="BO220" s="1"/>
      <c r="BP220" s="1"/>
      <c r="BQ220" s="1"/>
      <c r="BR220" s="1"/>
      <c r="BS220" s="1"/>
      <c r="BT220" s="1"/>
      <c r="BU220" s="1"/>
      <c r="BV220" s="1"/>
      <c r="BW220" s="1"/>
      <c r="BY220" s="1"/>
    </row>
    <row r="221" spans="57:77" ht="12.75">
      <c r="BE221" s="1"/>
      <c r="BF221" s="1"/>
      <c r="BG221" s="1"/>
      <c r="BH221" s="1"/>
      <c r="BI221" s="1"/>
      <c r="BJ221" s="1"/>
      <c r="BK221" s="1"/>
      <c r="BL221" s="1"/>
      <c r="BN221" s="1"/>
      <c r="BO221" s="1"/>
      <c r="BP221" s="1"/>
      <c r="BQ221" s="1"/>
      <c r="BR221" s="1"/>
      <c r="BS221" s="1"/>
      <c r="BT221" s="1"/>
      <c r="BU221" s="1"/>
      <c r="BV221" s="1"/>
      <c r="BW221" s="1"/>
      <c r="BY221" s="1"/>
    </row>
    <row r="222" spans="57:77" ht="12.75">
      <c r="BE222" s="1"/>
      <c r="BF222" s="1"/>
      <c r="BG222" s="1"/>
      <c r="BH222" s="1"/>
      <c r="BI222" s="1"/>
      <c r="BJ222" s="1"/>
      <c r="BK222" s="1"/>
      <c r="BL222" s="1"/>
      <c r="BN222" s="1"/>
      <c r="BO222" s="1"/>
      <c r="BP222" s="1"/>
      <c r="BQ222" s="1"/>
      <c r="BR222" s="1"/>
      <c r="BS222" s="1"/>
      <c r="BT222" s="1"/>
      <c r="BU222" s="1"/>
      <c r="BV222" s="1"/>
      <c r="BW222" s="1"/>
      <c r="BY222" s="1"/>
    </row>
    <row r="223" spans="57:77" ht="12.75">
      <c r="BE223" s="1"/>
      <c r="BF223" s="1"/>
      <c r="BG223" s="1"/>
      <c r="BH223" s="1"/>
      <c r="BI223" s="1"/>
      <c r="BJ223" s="1"/>
      <c r="BK223" s="1"/>
      <c r="BL223" s="1"/>
      <c r="BN223" s="1"/>
      <c r="BO223" s="1"/>
      <c r="BP223" s="1"/>
      <c r="BQ223" s="1"/>
      <c r="BR223" s="1"/>
      <c r="BS223" s="1"/>
      <c r="BT223" s="1"/>
      <c r="BU223" s="1"/>
      <c r="BV223" s="1"/>
      <c r="BW223" s="1"/>
      <c r="BY223" s="1"/>
    </row>
    <row r="224" spans="57:77" ht="12.75">
      <c r="BE224" s="1"/>
      <c r="BF224" s="1"/>
      <c r="BG224" s="1"/>
      <c r="BH224" s="1"/>
      <c r="BI224" s="1"/>
      <c r="BJ224" s="1"/>
      <c r="BK224" s="1"/>
      <c r="BL224" s="1"/>
      <c r="BN224" s="1"/>
      <c r="BO224" s="1"/>
      <c r="BP224" s="1"/>
      <c r="BQ224" s="1"/>
      <c r="BR224" s="1"/>
      <c r="BS224" s="1"/>
      <c r="BT224" s="1"/>
      <c r="BU224" s="1"/>
      <c r="BV224" s="1"/>
      <c r="BW224" s="1"/>
      <c r="BY224" s="1"/>
    </row>
    <row r="225" spans="57:77" ht="12.75">
      <c r="BE225" s="1"/>
      <c r="BF225" s="1"/>
      <c r="BG225" s="1"/>
      <c r="BH225" s="1"/>
      <c r="BI225" s="1"/>
      <c r="BJ225" s="1"/>
      <c r="BK225" s="1"/>
      <c r="BL225" s="1"/>
      <c r="BN225" s="1"/>
      <c r="BO225" s="1"/>
      <c r="BP225" s="1"/>
      <c r="BQ225" s="1"/>
      <c r="BR225" s="1"/>
      <c r="BS225" s="1"/>
      <c r="BT225" s="1"/>
      <c r="BU225" s="1"/>
      <c r="BV225" s="1"/>
      <c r="BW225" s="1"/>
      <c r="BY225" s="1"/>
    </row>
    <row r="226" spans="57:77" ht="12.75">
      <c r="BE226" s="1"/>
      <c r="BF226" s="1"/>
      <c r="BG226" s="1"/>
      <c r="BH226" s="1"/>
      <c r="BI226" s="1"/>
      <c r="BJ226" s="1"/>
      <c r="BK226" s="1"/>
      <c r="BL226" s="1"/>
      <c r="BN226" s="1"/>
      <c r="BO226" s="1"/>
      <c r="BP226" s="1"/>
      <c r="BQ226" s="1"/>
      <c r="BR226" s="1"/>
      <c r="BS226" s="1"/>
      <c r="BT226" s="1"/>
      <c r="BU226" s="1"/>
      <c r="BV226" s="1"/>
      <c r="BW226" s="1"/>
      <c r="BY226" s="1"/>
    </row>
    <row r="227" spans="57:77" ht="12.75">
      <c r="BE227" s="1"/>
      <c r="BF227" s="1"/>
      <c r="BG227" s="1"/>
      <c r="BH227" s="1"/>
      <c r="BI227" s="1"/>
      <c r="BJ227" s="1"/>
      <c r="BK227" s="1"/>
      <c r="BL227" s="1"/>
      <c r="BN227" s="1"/>
      <c r="BO227" s="1"/>
      <c r="BP227" s="1"/>
      <c r="BQ227" s="1"/>
      <c r="BR227" s="1"/>
      <c r="BS227" s="1"/>
      <c r="BT227" s="1"/>
      <c r="BU227" s="1"/>
      <c r="BV227" s="1"/>
      <c r="BW227" s="1"/>
      <c r="BY227" s="1"/>
    </row>
    <row r="228" spans="57:77" ht="12.75">
      <c r="BE228" s="1"/>
      <c r="BF228" s="1"/>
      <c r="BG228" s="1"/>
      <c r="BH228" s="1"/>
      <c r="BI228" s="1"/>
      <c r="BJ228" s="1"/>
      <c r="BK228" s="1"/>
      <c r="BL228" s="1"/>
      <c r="BN228" s="1"/>
      <c r="BO228" s="1"/>
      <c r="BP228" s="1"/>
      <c r="BQ228" s="1"/>
      <c r="BR228" s="1"/>
      <c r="BS228" s="1"/>
      <c r="BT228" s="1"/>
      <c r="BU228" s="1"/>
      <c r="BV228" s="1"/>
      <c r="BW228" s="1"/>
      <c r="BY228" s="1"/>
    </row>
    <row r="229" spans="57:77" ht="12.75">
      <c r="BE229" s="1"/>
      <c r="BF229" s="1"/>
      <c r="BG229" s="1"/>
      <c r="BH229" s="1"/>
      <c r="BI229" s="1"/>
      <c r="BJ229" s="1"/>
      <c r="BK229" s="1"/>
      <c r="BL229" s="1"/>
      <c r="BN229" s="1"/>
      <c r="BO229" s="1"/>
      <c r="BP229" s="1"/>
      <c r="BQ229" s="1"/>
      <c r="BR229" s="1"/>
      <c r="BS229" s="1"/>
      <c r="BT229" s="1"/>
      <c r="BU229" s="1"/>
      <c r="BV229" s="1"/>
      <c r="BW229" s="1"/>
      <c r="BY229" s="1"/>
    </row>
    <row r="230" spans="57:77" ht="12.75">
      <c r="BE230" s="1"/>
      <c r="BF230" s="1"/>
      <c r="BG230" s="1"/>
      <c r="BH230" s="1"/>
      <c r="BI230" s="1"/>
      <c r="BJ230" s="1"/>
      <c r="BK230" s="1"/>
      <c r="BL230" s="1"/>
      <c r="BN230" s="1"/>
      <c r="BO230" s="1"/>
      <c r="BP230" s="1"/>
      <c r="BQ230" s="1"/>
      <c r="BR230" s="1"/>
      <c r="BS230" s="1"/>
      <c r="BT230" s="1"/>
      <c r="BU230" s="1"/>
      <c r="BV230" s="1"/>
      <c r="BW230" s="1"/>
      <c r="BY230" s="1"/>
    </row>
    <row r="231" spans="57:77" ht="12.75">
      <c r="BE231" s="1"/>
      <c r="BF231" s="1"/>
      <c r="BG231" s="1"/>
      <c r="BH231" s="1"/>
      <c r="BI231" s="1"/>
      <c r="BJ231" s="1"/>
      <c r="BK231" s="1"/>
      <c r="BL231" s="1"/>
      <c r="BN231" s="1"/>
      <c r="BO231" s="1"/>
      <c r="BP231" s="1"/>
      <c r="BQ231" s="1"/>
      <c r="BR231" s="1"/>
      <c r="BS231" s="1"/>
      <c r="BT231" s="1"/>
      <c r="BU231" s="1"/>
      <c r="BV231" s="1"/>
      <c r="BW231" s="1"/>
      <c r="BY231" s="1"/>
    </row>
    <row r="232" spans="57:77" ht="12.75">
      <c r="BE232" s="1"/>
      <c r="BF232" s="1"/>
      <c r="BG232" s="1"/>
      <c r="BH232" s="1"/>
      <c r="BI232" s="1"/>
      <c r="BJ232" s="1"/>
      <c r="BK232" s="1"/>
      <c r="BL232" s="1"/>
      <c r="BN232" s="1"/>
      <c r="BO232" s="1"/>
      <c r="BP232" s="1"/>
      <c r="BQ232" s="1"/>
      <c r="BR232" s="1"/>
      <c r="BS232" s="1"/>
      <c r="BT232" s="1"/>
      <c r="BU232" s="1"/>
      <c r="BV232" s="1"/>
      <c r="BW232" s="1"/>
      <c r="BY232" s="1"/>
    </row>
    <row r="233" spans="57:77" ht="12.75">
      <c r="BE233" s="1"/>
      <c r="BF233" s="1"/>
      <c r="BG233" s="1"/>
      <c r="BH233" s="1"/>
      <c r="BI233" s="1"/>
      <c r="BJ233" s="1"/>
      <c r="BK233" s="1"/>
      <c r="BL233" s="1"/>
      <c r="BN233" s="1"/>
      <c r="BO233" s="1"/>
      <c r="BP233" s="1"/>
      <c r="BQ233" s="1"/>
      <c r="BR233" s="1"/>
      <c r="BS233" s="1"/>
      <c r="BT233" s="1"/>
      <c r="BU233" s="1"/>
      <c r="BV233" s="1"/>
      <c r="BW233" s="1"/>
      <c r="BY233" s="1"/>
    </row>
    <row r="234" spans="57:77" ht="12.75">
      <c r="BE234" s="1"/>
      <c r="BF234" s="1"/>
      <c r="BG234" s="1"/>
      <c r="BH234" s="1"/>
      <c r="BI234" s="1"/>
      <c r="BJ234" s="1"/>
      <c r="BK234" s="1"/>
      <c r="BL234" s="1"/>
      <c r="BN234" s="1"/>
      <c r="BO234" s="1"/>
      <c r="BP234" s="1"/>
      <c r="BQ234" s="1"/>
      <c r="BR234" s="1"/>
      <c r="BS234" s="1"/>
      <c r="BT234" s="1"/>
      <c r="BU234" s="1"/>
      <c r="BV234" s="1"/>
      <c r="BW234" s="1"/>
      <c r="BY234" s="1"/>
    </row>
    <row r="235" spans="57:77" ht="12.75">
      <c r="BE235" s="1"/>
      <c r="BF235" s="1"/>
      <c r="BG235" s="1"/>
      <c r="BH235" s="1"/>
      <c r="BI235" s="1"/>
      <c r="BJ235" s="1"/>
      <c r="BK235" s="1"/>
      <c r="BL235" s="1"/>
      <c r="BN235" s="1"/>
      <c r="BO235" s="1"/>
      <c r="BP235" s="1"/>
      <c r="BQ235" s="1"/>
      <c r="BR235" s="1"/>
      <c r="BS235" s="1"/>
      <c r="BT235" s="1"/>
      <c r="BU235" s="1"/>
      <c r="BV235" s="1"/>
      <c r="BW235" s="1"/>
      <c r="BY235" s="1"/>
    </row>
    <row r="236" spans="57:77" ht="12.75">
      <c r="BE236" s="1"/>
      <c r="BF236" s="1"/>
      <c r="BG236" s="1"/>
      <c r="BH236" s="1"/>
      <c r="BI236" s="1"/>
      <c r="BJ236" s="1"/>
      <c r="BK236" s="1"/>
      <c r="BL236" s="1"/>
      <c r="BN236" s="1"/>
      <c r="BO236" s="1"/>
      <c r="BP236" s="1"/>
      <c r="BQ236" s="1"/>
      <c r="BR236" s="1"/>
      <c r="BS236" s="1"/>
      <c r="BT236" s="1"/>
      <c r="BU236" s="1"/>
      <c r="BV236" s="1"/>
      <c r="BW236" s="1"/>
      <c r="BY236" s="1"/>
    </row>
    <row r="237" spans="57:77" ht="12.75">
      <c r="BE237" s="1"/>
      <c r="BF237" s="1"/>
      <c r="BG237" s="1"/>
      <c r="BH237" s="1"/>
      <c r="BI237" s="1"/>
      <c r="BJ237" s="1"/>
      <c r="BK237" s="1"/>
      <c r="BL237" s="1"/>
      <c r="BN237" s="1"/>
      <c r="BO237" s="1"/>
      <c r="BP237" s="1"/>
      <c r="BQ237" s="1"/>
      <c r="BR237" s="1"/>
      <c r="BS237" s="1"/>
      <c r="BT237" s="1"/>
      <c r="BU237" s="1"/>
      <c r="BV237" s="1"/>
      <c r="BW237" s="1"/>
      <c r="BY237" s="1"/>
    </row>
    <row r="238" spans="57:77" ht="12.75">
      <c r="BE238" s="1"/>
      <c r="BF238" s="1"/>
      <c r="BG238" s="1"/>
      <c r="BH238" s="1"/>
      <c r="BI238" s="1"/>
      <c r="BJ238" s="1"/>
      <c r="BK238" s="1"/>
      <c r="BL238" s="1"/>
      <c r="BN238" s="1"/>
      <c r="BO238" s="1"/>
      <c r="BP238" s="1"/>
      <c r="BQ238" s="1"/>
      <c r="BR238" s="1"/>
      <c r="BS238" s="1"/>
      <c r="BT238" s="1"/>
      <c r="BU238" s="1"/>
      <c r="BV238" s="1"/>
      <c r="BW238" s="1"/>
      <c r="BY238" s="1"/>
    </row>
    <row r="239" spans="57:77" ht="12.75">
      <c r="BE239" s="1"/>
      <c r="BF239" s="1"/>
      <c r="BG239" s="1"/>
      <c r="BH239" s="1"/>
      <c r="BI239" s="1"/>
      <c r="BJ239" s="1"/>
      <c r="BK239" s="1"/>
      <c r="BL239" s="1"/>
      <c r="BN239" s="1"/>
      <c r="BO239" s="1"/>
      <c r="BP239" s="1"/>
      <c r="BQ239" s="1"/>
      <c r="BR239" s="1"/>
      <c r="BS239" s="1"/>
      <c r="BT239" s="1"/>
      <c r="BU239" s="1"/>
      <c r="BV239" s="1"/>
      <c r="BW239" s="1"/>
      <c r="BY239" s="1"/>
    </row>
    <row r="240" spans="57:77" ht="12.75">
      <c r="BE240" s="1"/>
      <c r="BF240" s="1"/>
      <c r="BG240" s="1"/>
      <c r="BH240" s="1"/>
      <c r="BI240" s="1"/>
      <c r="BJ240" s="1"/>
      <c r="BK240" s="1"/>
      <c r="BL240" s="1"/>
      <c r="BN240" s="1"/>
      <c r="BO240" s="1"/>
      <c r="BP240" s="1"/>
      <c r="BQ240" s="1"/>
      <c r="BR240" s="1"/>
      <c r="BS240" s="1"/>
      <c r="BT240" s="1"/>
      <c r="BU240" s="1"/>
      <c r="BV240" s="1"/>
      <c r="BW240" s="1"/>
      <c r="BY240" s="1"/>
    </row>
  </sheetData>
  <sheetProtection/>
  <mergeCells count="127">
    <mergeCell ref="B2:B9"/>
    <mergeCell ref="C3:C9"/>
    <mergeCell ref="D3:D9"/>
    <mergeCell ref="R6:R9"/>
    <mergeCell ref="S6:S9"/>
    <mergeCell ref="O3:O9"/>
    <mergeCell ref="P3:V3"/>
    <mergeCell ref="P4:U5"/>
    <mergeCell ref="V4:V9"/>
    <mergeCell ref="C2:V2"/>
    <mergeCell ref="A1:CM1"/>
    <mergeCell ref="J7:J9"/>
    <mergeCell ref="CD4:CE6"/>
    <mergeCell ref="E4:F6"/>
    <mergeCell ref="G4:H6"/>
    <mergeCell ref="I4:J6"/>
    <mergeCell ref="W3:W9"/>
    <mergeCell ref="P6:P9"/>
    <mergeCell ref="Q6:Q9"/>
    <mergeCell ref="A2:A9"/>
    <mergeCell ref="AA7:AA9"/>
    <mergeCell ref="AB7:AB9"/>
    <mergeCell ref="AC7:AC9"/>
    <mergeCell ref="E7:E9"/>
    <mergeCell ref="F7:F9"/>
    <mergeCell ref="G7:G9"/>
    <mergeCell ref="H7:H9"/>
    <mergeCell ref="I7:I9"/>
    <mergeCell ref="K7:K9"/>
    <mergeCell ref="L7:L9"/>
    <mergeCell ref="AF8:AF9"/>
    <mergeCell ref="AG8:AG9"/>
    <mergeCell ref="AH8:AH9"/>
    <mergeCell ref="AI8:AI9"/>
    <mergeCell ref="CB7:CB9"/>
    <mergeCell ref="CC7:CC9"/>
    <mergeCell ref="BY8:CA8"/>
    <mergeCell ref="BE8:BE9"/>
    <mergeCell ref="BF8:BF9"/>
    <mergeCell ref="BG8:BG9"/>
    <mergeCell ref="AJ8:AJ9"/>
    <mergeCell ref="AK8:AK9"/>
    <mergeCell ref="AL8:AL9"/>
    <mergeCell ref="AM8:AM9"/>
    <mergeCell ref="AN8:AN9"/>
    <mergeCell ref="AO8:AO9"/>
    <mergeCell ref="AP8:AP9"/>
    <mergeCell ref="AQ8:AQ9"/>
    <mergeCell ref="AR8:AR9"/>
    <mergeCell ref="AS8:AS9"/>
    <mergeCell ref="AT8:AT9"/>
    <mergeCell ref="AU8:AU9"/>
    <mergeCell ref="E3:N3"/>
    <mergeCell ref="CL4:CM6"/>
    <mergeCell ref="Z5:AB6"/>
    <mergeCell ref="X3:X9"/>
    <mergeCell ref="Y3:Y9"/>
    <mergeCell ref="Z3:BI4"/>
    <mergeCell ref="BJ5:BL6"/>
    <mergeCell ref="AV8:AV9"/>
    <mergeCell ref="AW8:AW9"/>
    <mergeCell ref="AX8:AX9"/>
    <mergeCell ref="CD3:CM3"/>
    <mergeCell ref="CF4:CG6"/>
    <mergeCell ref="CH4:CI6"/>
    <mergeCell ref="CJ4:CK6"/>
    <mergeCell ref="W2:Y2"/>
    <mergeCell ref="Z2:CA2"/>
    <mergeCell ref="CB2:CM2"/>
    <mergeCell ref="AC5:AE6"/>
    <mergeCell ref="AF5:BI5"/>
    <mergeCell ref="AR7:AT7"/>
    <mergeCell ref="AU7:AW7"/>
    <mergeCell ref="BM5:CA6"/>
    <mergeCell ref="BD6:BI6"/>
    <mergeCell ref="BJ3:CA4"/>
    <mergeCell ref="CB3:CC6"/>
    <mergeCell ref="BJ7:BJ9"/>
    <mergeCell ref="AY8:AY9"/>
    <mergeCell ref="AZ8:AZ9"/>
    <mergeCell ref="BA8:BA9"/>
    <mergeCell ref="T6:T9"/>
    <mergeCell ref="U6:U9"/>
    <mergeCell ref="AF6:AK6"/>
    <mergeCell ref="AL6:AQ6"/>
    <mergeCell ref="AR6:AW6"/>
    <mergeCell ref="AX6:BC6"/>
    <mergeCell ref="AF7:AH7"/>
    <mergeCell ref="AI7:AK7"/>
    <mergeCell ref="AL7:AN7"/>
    <mergeCell ref="AO7:AQ7"/>
    <mergeCell ref="K4:L6"/>
    <mergeCell ref="M4:N6"/>
    <mergeCell ref="Z7:Z9"/>
    <mergeCell ref="AX7:AZ7"/>
    <mergeCell ref="BA7:BC7"/>
    <mergeCell ref="BD7:BF7"/>
    <mergeCell ref="M7:M9"/>
    <mergeCell ref="N7:N9"/>
    <mergeCell ref="AD7:AD9"/>
    <mergeCell ref="AE7:AE9"/>
    <mergeCell ref="BB8:BB9"/>
    <mergeCell ref="BC8:BC9"/>
    <mergeCell ref="BD8:BD9"/>
    <mergeCell ref="BI8:BI9"/>
    <mergeCell ref="BM8:BM9"/>
    <mergeCell ref="BK7:BK9"/>
    <mergeCell ref="BL7:BL9"/>
    <mergeCell ref="BM7:BX7"/>
    <mergeCell ref="BH8:BH9"/>
    <mergeCell ref="BN8:BP8"/>
    <mergeCell ref="CJ7:CJ9"/>
    <mergeCell ref="CK7:CK9"/>
    <mergeCell ref="CL7:CL9"/>
    <mergeCell ref="CM7:CM9"/>
    <mergeCell ref="CG7:CG9"/>
    <mergeCell ref="BT8:BT9"/>
    <mergeCell ref="BU8:BW8"/>
    <mergeCell ref="BX8:BX9"/>
    <mergeCell ref="CD7:CD9"/>
    <mergeCell ref="BQ8:BS8"/>
    <mergeCell ref="CH7:CH9"/>
    <mergeCell ref="CI7:CI9"/>
    <mergeCell ref="CE7:CE9"/>
    <mergeCell ref="BG7:BI7"/>
    <mergeCell ref="BY7:CA7"/>
    <mergeCell ref="CF7:CF9"/>
  </mergeCells>
  <printOptions/>
  <pageMargins left="0.75" right="0.75" top="1" bottom="1" header="0.5" footer="0.5"/>
  <pageSetup horizontalDpi="600" verticalDpi="600" orientation="landscape" paperSize="9" r:id="rId1"/>
  <ignoredErrors>
    <ignoredError sqref="B46:CM46" formulaRange="1"/>
    <ignoredError sqref="CC44:CC45 W44:AH45 AK44:AK45 X11:AH11 AK11:AK14 W12:AH14 CC11:CC14 AF16:AG16" unlockedFormula="1"/>
  </ignoredErrors>
</worksheet>
</file>

<file path=xl/worksheets/sheet4.xml><?xml version="1.0" encoding="utf-8"?>
<worksheet xmlns="http://schemas.openxmlformats.org/spreadsheetml/2006/main" xmlns:r="http://schemas.openxmlformats.org/officeDocument/2006/relationships">
  <dimension ref="A1:CM228"/>
  <sheetViews>
    <sheetView zoomScalePageLayoutView="0" workbookViewId="0" topLeftCell="P13">
      <selection activeCell="Y11" sqref="Y11:Y20"/>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4.5742187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3.28125" style="2" customWidth="1"/>
    <col min="63" max="16384" width="9.140625" style="2" customWidth="1"/>
  </cols>
  <sheetData>
    <row r="1" spans="1:91" s="20" customFormat="1" ht="47.25" customHeight="1">
      <c r="A1" s="219" t="s">
        <v>31</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1"/>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210"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210"/>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210"/>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210"/>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54">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40.5" customHeight="1">
      <c r="A11" s="3" t="s">
        <v>150</v>
      </c>
      <c r="B11" s="15">
        <f>C11+O11</f>
        <v>1</v>
      </c>
      <c r="C11" s="15">
        <f>E11+G11+I11+K11+M11</f>
        <v>1</v>
      </c>
      <c r="D11" s="15">
        <f>F11+H11+J11+L11+N11</f>
        <v>0</v>
      </c>
      <c r="E11" s="3"/>
      <c r="F11" s="3"/>
      <c r="G11" s="3"/>
      <c r="H11" s="3"/>
      <c r="I11" s="3">
        <v>1</v>
      </c>
      <c r="J11" s="3"/>
      <c r="K11" s="3"/>
      <c r="L11" s="3"/>
      <c r="M11" s="3"/>
      <c r="N11" s="3"/>
      <c r="O11" s="3">
        <f>P11+Q11+R11+S11+T11+U11+V11</f>
        <v>0</v>
      </c>
      <c r="P11" s="3"/>
      <c r="Q11" s="97"/>
      <c r="R11" s="15"/>
      <c r="S11" s="4"/>
      <c r="T11" s="4"/>
      <c r="U11" s="4"/>
      <c r="V11" s="4"/>
      <c r="W11" s="10">
        <f>Z11+BJ11</f>
        <v>2431.96</v>
      </c>
      <c r="X11" s="16">
        <f>AA11+BK11</f>
        <v>2419.8</v>
      </c>
      <c r="Y11" s="16">
        <f>AB11+BL11</f>
        <v>12.159999999999854</v>
      </c>
      <c r="Z11" s="16">
        <f aca="true" t="shared" si="0" ref="Z11:AE27">AF11+AL11+AR11+AX11+BD11</f>
        <v>2431.96</v>
      </c>
      <c r="AA11" s="37">
        <f t="shared" si="0"/>
        <v>2419.8</v>
      </c>
      <c r="AB11" s="37">
        <f t="shared" si="0"/>
        <v>12.159999999999854</v>
      </c>
      <c r="AC11" s="37">
        <f t="shared" si="0"/>
        <v>0</v>
      </c>
      <c r="AD11" s="37">
        <f t="shared" si="0"/>
        <v>0</v>
      </c>
      <c r="AE11" s="10">
        <f t="shared" si="0"/>
        <v>0</v>
      </c>
      <c r="AF11" s="10"/>
      <c r="AG11" s="10"/>
      <c r="AH11" s="10">
        <f>AF11-AG11</f>
        <v>0</v>
      </c>
      <c r="AI11" s="16"/>
      <c r="AJ11" s="10"/>
      <c r="AK11" s="10">
        <f>AI11-AJ11</f>
        <v>0</v>
      </c>
      <c r="AL11" s="16"/>
      <c r="AM11" s="16"/>
      <c r="AN11" s="16">
        <f>AL11-AM11</f>
        <v>0</v>
      </c>
      <c r="AO11" s="16"/>
      <c r="AP11" s="16"/>
      <c r="AQ11" s="16">
        <f>AO11-AP11</f>
        <v>0</v>
      </c>
      <c r="AR11" s="16">
        <v>2431.96</v>
      </c>
      <c r="AS11" s="16">
        <v>2419.8</v>
      </c>
      <c r="AT11" s="16">
        <f aca="true" t="shared" si="1" ref="AT11:AT20">AR11-AS11</f>
        <v>12.159999999999854</v>
      </c>
      <c r="AU11" s="16"/>
      <c r="AV11" s="16"/>
      <c r="AW11" s="16">
        <f>AU11-AV11</f>
        <v>0</v>
      </c>
      <c r="AX11" s="16"/>
      <c r="AY11" s="16"/>
      <c r="AZ11" s="16">
        <f aca="true" t="shared" si="2" ref="AZ11:AZ16">AX11-AY11</f>
        <v>0</v>
      </c>
      <c r="BA11" s="16"/>
      <c r="BB11" s="16"/>
      <c r="BC11" s="16">
        <f>BA11-BB11</f>
        <v>0</v>
      </c>
      <c r="BD11" s="16"/>
      <c r="BE11" s="16"/>
      <c r="BF11" s="16">
        <f>BD11-BE11</f>
        <v>0</v>
      </c>
      <c r="BG11" s="16"/>
      <c r="BH11" s="16"/>
      <c r="BI11" s="16">
        <f>BG11-BH11</f>
        <v>0</v>
      </c>
      <c r="BJ11" s="16">
        <f>BM11+BN11+BQ11+BT11+BU11+BX11+BY11</f>
        <v>0</v>
      </c>
      <c r="BK11" s="16">
        <f>BM11+BO11+BR11+BT11+BV11+BX11+BZ11</f>
        <v>0</v>
      </c>
      <c r="BL11" s="16">
        <f>BP11+BS11+BW11+CA11</f>
        <v>0</v>
      </c>
      <c r="BM11" s="16"/>
      <c r="BN11" s="16"/>
      <c r="BO11" s="16"/>
      <c r="BP11" s="16">
        <f>BN11-BO11</f>
        <v>0</v>
      </c>
      <c r="BQ11" s="16"/>
      <c r="BR11" s="16"/>
      <c r="BS11" s="16">
        <f>BQ11-BR11</f>
        <v>0</v>
      </c>
      <c r="BT11" s="16"/>
      <c r="BU11" s="30"/>
      <c r="BV11" s="30"/>
      <c r="BW11" s="30">
        <f>BU11-BV11</f>
        <v>0</v>
      </c>
      <c r="BX11" s="30"/>
      <c r="BY11" s="30"/>
      <c r="BZ11" s="30"/>
      <c r="CA11" s="30">
        <f aca="true" t="shared" si="3" ref="CA11:CA16">BY11-BZ11</f>
        <v>0</v>
      </c>
      <c r="CB11" s="30">
        <f>CD11+CF11+CH11+CJ11+CL11</f>
        <v>2</v>
      </c>
      <c r="CC11" s="31">
        <f>CE11+CG11+CI11+CK11+CM11</f>
        <v>1</v>
      </c>
      <c r="CD11" s="31"/>
      <c r="CE11" s="10"/>
      <c r="CF11" s="40"/>
      <c r="CG11" s="40"/>
      <c r="CH11" s="40">
        <v>2</v>
      </c>
      <c r="CI11" s="40">
        <v>1</v>
      </c>
      <c r="CJ11" s="40"/>
      <c r="CK11" s="40"/>
      <c r="CL11" s="40"/>
      <c r="CM11" s="40"/>
    </row>
    <row r="12" spans="1:91" s="20" customFormat="1" ht="53.25" customHeight="1">
      <c r="A12" s="3" t="s">
        <v>116</v>
      </c>
      <c r="B12" s="15">
        <f aca="true" t="shared" si="4" ref="B12:B27">C12+O12</f>
        <v>1</v>
      </c>
      <c r="C12" s="15">
        <f aca="true" t="shared" si="5" ref="C12:C27">E12+G12+I12+K12+M12</f>
        <v>1</v>
      </c>
      <c r="D12" s="15">
        <f aca="true" t="shared" si="6" ref="D12:D27">F12+H12+J12+L12+N12</f>
        <v>0</v>
      </c>
      <c r="E12" s="3"/>
      <c r="F12" s="3"/>
      <c r="G12" s="3"/>
      <c r="H12" s="3"/>
      <c r="I12" s="3">
        <v>1</v>
      </c>
      <c r="J12" s="3"/>
      <c r="K12" s="3"/>
      <c r="L12" s="3"/>
      <c r="M12" s="3"/>
      <c r="N12" s="3"/>
      <c r="O12" s="3">
        <f aca="true" t="shared" si="7" ref="O12:O27">P12+Q12+R12+S12+T12+U12+V12</f>
        <v>0</v>
      </c>
      <c r="P12" s="3"/>
      <c r="Q12" s="97"/>
      <c r="R12" s="15"/>
      <c r="S12" s="4"/>
      <c r="T12" s="4"/>
      <c r="U12" s="4"/>
      <c r="V12" s="4"/>
      <c r="W12" s="10">
        <f aca="true" t="shared" si="8" ref="W12:W27">Z12+BJ12</f>
        <v>961.45</v>
      </c>
      <c r="X12" s="16">
        <f aca="true" t="shared" si="9" ref="X12:X27">AA12+BK12</f>
        <v>961.45</v>
      </c>
      <c r="Y12" s="16">
        <f aca="true" t="shared" si="10" ref="Y12:Y27">AB12+BL12</f>
        <v>0</v>
      </c>
      <c r="Z12" s="16">
        <f t="shared" si="0"/>
        <v>961.45</v>
      </c>
      <c r="AA12" s="37">
        <f t="shared" si="0"/>
        <v>961.45</v>
      </c>
      <c r="AB12" s="37">
        <f t="shared" si="0"/>
        <v>0</v>
      </c>
      <c r="AC12" s="37">
        <f t="shared" si="0"/>
        <v>0</v>
      </c>
      <c r="AD12" s="37">
        <f t="shared" si="0"/>
        <v>0</v>
      </c>
      <c r="AE12" s="10">
        <f t="shared" si="0"/>
        <v>0</v>
      </c>
      <c r="AF12" s="10"/>
      <c r="AG12" s="10"/>
      <c r="AH12" s="10">
        <f aca="true" t="shared" si="11" ref="AH12:AH27">AF12-AG12</f>
        <v>0</v>
      </c>
      <c r="AI12" s="16"/>
      <c r="AJ12" s="10"/>
      <c r="AK12" s="10">
        <f aca="true" t="shared" si="12" ref="AK12:AK27">AI12-AJ12</f>
        <v>0</v>
      </c>
      <c r="AL12" s="16"/>
      <c r="AM12" s="16"/>
      <c r="AN12" s="16">
        <f aca="true" t="shared" si="13" ref="AN12:AN27">AL12-AM12</f>
        <v>0</v>
      </c>
      <c r="AO12" s="16"/>
      <c r="AP12" s="16"/>
      <c r="AQ12" s="16">
        <f aca="true" t="shared" si="14" ref="AQ12:AQ27">AO12-AP12</f>
        <v>0</v>
      </c>
      <c r="AR12" s="16">
        <v>961.45</v>
      </c>
      <c r="AS12" s="16">
        <v>961.45</v>
      </c>
      <c r="AT12" s="16">
        <f t="shared" si="1"/>
        <v>0</v>
      </c>
      <c r="AU12" s="16"/>
      <c r="AV12" s="16"/>
      <c r="AW12" s="16">
        <f aca="true" t="shared" si="15" ref="AW12:AW27">AU12-AV12</f>
        <v>0</v>
      </c>
      <c r="AX12" s="16"/>
      <c r="AY12" s="16"/>
      <c r="AZ12" s="16">
        <f t="shared" si="2"/>
        <v>0</v>
      </c>
      <c r="BA12" s="16"/>
      <c r="BB12" s="16"/>
      <c r="BC12" s="16">
        <f aca="true" t="shared" si="16" ref="BC12:BC27">BA12-BB12</f>
        <v>0</v>
      </c>
      <c r="BD12" s="16"/>
      <c r="BE12" s="16"/>
      <c r="BF12" s="16">
        <f aca="true" t="shared" si="17" ref="BF12:BF27">BD12-BE12</f>
        <v>0</v>
      </c>
      <c r="BG12" s="16"/>
      <c r="BH12" s="16"/>
      <c r="BI12" s="16">
        <f aca="true" t="shared" si="18" ref="BI12:BI27">BG12-BH12</f>
        <v>0</v>
      </c>
      <c r="BJ12" s="16">
        <f aca="true" t="shared" si="19" ref="BJ12:BJ27">BM12+BN12+BQ12+BT12+BU12+BX12+BY12</f>
        <v>0</v>
      </c>
      <c r="BK12" s="16">
        <f aca="true" t="shared" si="20" ref="BK12:BK27">BM12+BO12+BR12+BT12+BV12+BX12+BZ12</f>
        <v>0</v>
      </c>
      <c r="BL12" s="16">
        <f aca="true" t="shared" si="21" ref="BL12:BL26">BP12+BS12+BW12+CA12</f>
        <v>0</v>
      </c>
      <c r="BM12" s="16"/>
      <c r="BN12" s="16"/>
      <c r="BO12" s="16"/>
      <c r="BP12" s="16">
        <f aca="true" t="shared" si="22" ref="BP12:BP27">BN12-BO12</f>
        <v>0</v>
      </c>
      <c r="BQ12" s="16"/>
      <c r="BR12" s="16"/>
      <c r="BS12" s="16">
        <f aca="true" t="shared" si="23" ref="BS12:BS27">BQ12-BR12</f>
        <v>0</v>
      </c>
      <c r="BT12" s="16"/>
      <c r="BU12" s="30"/>
      <c r="BV12" s="30"/>
      <c r="BW12" s="30">
        <f aca="true" t="shared" si="24" ref="BW12:BW27">BU12-BV12</f>
        <v>0</v>
      </c>
      <c r="BX12" s="30"/>
      <c r="BY12" s="30"/>
      <c r="BZ12" s="30"/>
      <c r="CA12" s="30">
        <f t="shared" si="3"/>
        <v>0</v>
      </c>
      <c r="CB12" s="30">
        <f aca="true" t="shared" si="25" ref="CB12:CC27">CD12+CF12+CH12+CJ12+CL12</f>
        <v>1</v>
      </c>
      <c r="CC12" s="31">
        <f t="shared" si="25"/>
        <v>1</v>
      </c>
      <c r="CD12" s="31"/>
      <c r="CE12" s="10"/>
      <c r="CF12" s="40"/>
      <c r="CG12" s="40"/>
      <c r="CH12" s="40">
        <v>1</v>
      </c>
      <c r="CI12" s="40">
        <v>1</v>
      </c>
      <c r="CJ12" s="40"/>
      <c r="CK12" s="40"/>
      <c r="CL12" s="40"/>
      <c r="CM12" s="40"/>
    </row>
    <row r="13" spans="1:91" s="20" customFormat="1" ht="96.75" customHeight="1">
      <c r="A13" s="3" t="s">
        <v>151</v>
      </c>
      <c r="B13" s="15">
        <f t="shared" si="4"/>
        <v>1</v>
      </c>
      <c r="C13" s="15">
        <f t="shared" si="5"/>
        <v>0</v>
      </c>
      <c r="D13" s="15">
        <f t="shared" si="6"/>
        <v>0</v>
      </c>
      <c r="E13" s="3"/>
      <c r="F13" s="3"/>
      <c r="G13" s="3"/>
      <c r="H13" s="3"/>
      <c r="I13" s="3">
        <v>0</v>
      </c>
      <c r="J13" s="3"/>
      <c r="K13" s="3"/>
      <c r="L13" s="3"/>
      <c r="M13" s="3"/>
      <c r="N13" s="3"/>
      <c r="O13" s="3">
        <f t="shared" si="7"/>
        <v>1</v>
      </c>
      <c r="P13" s="3"/>
      <c r="Q13" s="97"/>
      <c r="R13" s="15"/>
      <c r="S13" s="4"/>
      <c r="T13" s="4">
        <v>1</v>
      </c>
      <c r="U13" s="4"/>
      <c r="V13" s="4"/>
      <c r="W13" s="10">
        <f t="shared" si="8"/>
        <v>1427.3</v>
      </c>
      <c r="X13" s="16">
        <f t="shared" si="9"/>
        <v>1427.3</v>
      </c>
      <c r="Y13" s="16">
        <f t="shared" si="10"/>
        <v>0</v>
      </c>
      <c r="Z13" s="16">
        <f t="shared" si="0"/>
        <v>0</v>
      </c>
      <c r="AA13" s="37">
        <f t="shared" si="0"/>
        <v>0</v>
      </c>
      <c r="AB13" s="37">
        <f t="shared" si="0"/>
        <v>0</v>
      </c>
      <c r="AC13" s="37">
        <f t="shared" si="0"/>
        <v>0</v>
      </c>
      <c r="AD13" s="37">
        <f t="shared" si="0"/>
        <v>0</v>
      </c>
      <c r="AE13" s="10">
        <f t="shared" si="0"/>
        <v>0</v>
      </c>
      <c r="AF13" s="10"/>
      <c r="AG13" s="10"/>
      <c r="AH13" s="10">
        <f t="shared" si="11"/>
        <v>0</v>
      </c>
      <c r="AI13" s="16"/>
      <c r="AJ13" s="10"/>
      <c r="AK13" s="10">
        <f t="shared" si="12"/>
        <v>0</v>
      </c>
      <c r="AL13" s="16"/>
      <c r="AM13" s="16"/>
      <c r="AN13" s="16">
        <f t="shared" si="13"/>
        <v>0</v>
      </c>
      <c r="AO13" s="16"/>
      <c r="AP13" s="16"/>
      <c r="AQ13" s="16">
        <f t="shared" si="14"/>
        <v>0</v>
      </c>
      <c r="AR13" s="16">
        <v>0</v>
      </c>
      <c r="AS13" s="16">
        <v>0</v>
      </c>
      <c r="AT13" s="16">
        <f t="shared" si="1"/>
        <v>0</v>
      </c>
      <c r="AU13" s="16"/>
      <c r="AV13" s="16"/>
      <c r="AW13" s="16">
        <f t="shared" si="15"/>
        <v>0</v>
      </c>
      <c r="AX13" s="16"/>
      <c r="AY13" s="16"/>
      <c r="AZ13" s="16">
        <f t="shared" si="2"/>
        <v>0</v>
      </c>
      <c r="BA13" s="16"/>
      <c r="BB13" s="16"/>
      <c r="BC13" s="16">
        <f t="shared" si="16"/>
        <v>0</v>
      </c>
      <c r="BD13" s="16"/>
      <c r="BE13" s="16"/>
      <c r="BF13" s="16">
        <f t="shared" si="17"/>
        <v>0</v>
      </c>
      <c r="BG13" s="16"/>
      <c r="BH13" s="16"/>
      <c r="BI13" s="16">
        <f t="shared" si="18"/>
        <v>0</v>
      </c>
      <c r="BJ13" s="16">
        <f t="shared" si="19"/>
        <v>1427.3</v>
      </c>
      <c r="BK13" s="16">
        <f t="shared" si="20"/>
        <v>1427.3</v>
      </c>
      <c r="BL13" s="16">
        <f t="shared" si="21"/>
        <v>0</v>
      </c>
      <c r="BM13" s="16"/>
      <c r="BN13" s="16"/>
      <c r="BO13" s="16"/>
      <c r="BP13" s="16">
        <f t="shared" si="22"/>
        <v>0</v>
      </c>
      <c r="BQ13" s="16"/>
      <c r="BR13" s="16"/>
      <c r="BS13" s="16">
        <f t="shared" si="23"/>
        <v>0</v>
      </c>
      <c r="BT13" s="16"/>
      <c r="BU13" s="30">
        <v>1427.3</v>
      </c>
      <c r="BV13" s="30">
        <v>1427.3</v>
      </c>
      <c r="BW13" s="30">
        <f t="shared" si="24"/>
        <v>0</v>
      </c>
      <c r="BX13" s="30"/>
      <c r="BY13" s="30"/>
      <c r="BZ13" s="30"/>
      <c r="CA13" s="30">
        <f t="shared" si="3"/>
        <v>0</v>
      </c>
      <c r="CB13" s="30">
        <f t="shared" si="25"/>
        <v>1</v>
      </c>
      <c r="CC13" s="31">
        <f t="shared" si="25"/>
        <v>1</v>
      </c>
      <c r="CD13" s="31"/>
      <c r="CE13" s="10"/>
      <c r="CF13" s="40"/>
      <c r="CG13" s="40"/>
      <c r="CH13" s="40">
        <v>1</v>
      </c>
      <c r="CI13" s="40">
        <v>1</v>
      </c>
      <c r="CJ13" s="40"/>
      <c r="CK13" s="40"/>
      <c r="CL13" s="40"/>
      <c r="CM13" s="40"/>
    </row>
    <row r="14" spans="1:91" s="20" customFormat="1" ht="40.5" customHeight="1">
      <c r="A14" s="3" t="s">
        <v>152</v>
      </c>
      <c r="B14" s="15">
        <f t="shared" si="4"/>
        <v>1</v>
      </c>
      <c r="C14" s="15">
        <f t="shared" si="5"/>
        <v>1</v>
      </c>
      <c r="D14" s="15">
        <f t="shared" si="6"/>
        <v>0</v>
      </c>
      <c r="E14" s="3"/>
      <c r="F14" s="3"/>
      <c r="G14" s="3"/>
      <c r="H14" s="3"/>
      <c r="I14" s="3">
        <v>1</v>
      </c>
      <c r="J14" s="3"/>
      <c r="K14" s="3"/>
      <c r="L14" s="3"/>
      <c r="M14" s="3"/>
      <c r="N14" s="3"/>
      <c r="O14" s="3">
        <f t="shared" si="7"/>
        <v>0</v>
      </c>
      <c r="P14" s="3"/>
      <c r="Q14" s="97"/>
      <c r="R14" s="15"/>
      <c r="S14" s="4"/>
      <c r="T14" s="4"/>
      <c r="U14" s="4"/>
      <c r="V14" s="4"/>
      <c r="W14" s="10">
        <f t="shared" si="8"/>
        <v>205</v>
      </c>
      <c r="X14" s="16">
        <f t="shared" si="9"/>
        <v>158.6</v>
      </c>
      <c r="Y14" s="16">
        <f t="shared" si="10"/>
        <v>46.400000000000006</v>
      </c>
      <c r="Z14" s="16">
        <f t="shared" si="0"/>
        <v>205</v>
      </c>
      <c r="AA14" s="37">
        <f t="shared" si="0"/>
        <v>158.6</v>
      </c>
      <c r="AB14" s="37">
        <f t="shared" si="0"/>
        <v>46.400000000000006</v>
      </c>
      <c r="AC14" s="37">
        <f t="shared" si="0"/>
        <v>0</v>
      </c>
      <c r="AD14" s="37">
        <f t="shared" si="0"/>
        <v>0</v>
      </c>
      <c r="AE14" s="10">
        <f t="shared" si="0"/>
        <v>0</v>
      </c>
      <c r="AF14" s="10"/>
      <c r="AG14" s="10"/>
      <c r="AH14" s="10">
        <f t="shared" si="11"/>
        <v>0</v>
      </c>
      <c r="AI14" s="16"/>
      <c r="AJ14" s="10"/>
      <c r="AK14" s="10">
        <f t="shared" si="12"/>
        <v>0</v>
      </c>
      <c r="AL14" s="16"/>
      <c r="AM14" s="16"/>
      <c r="AN14" s="16">
        <f t="shared" si="13"/>
        <v>0</v>
      </c>
      <c r="AO14" s="16"/>
      <c r="AP14" s="16"/>
      <c r="AQ14" s="16">
        <f t="shared" si="14"/>
        <v>0</v>
      </c>
      <c r="AR14" s="16">
        <v>205</v>
      </c>
      <c r="AS14" s="16">
        <v>158.6</v>
      </c>
      <c r="AT14" s="16">
        <f t="shared" si="1"/>
        <v>46.400000000000006</v>
      </c>
      <c r="AU14" s="16"/>
      <c r="AV14" s="16"/>
      <c r="AW14" s="16">
        <f t="shared" si="15"/>
        <v>0</v>
      </c>
      <c r="AX14" s="16"/>
      <c r="AY14" s="16"/>
      <c r="AZ14" s="16">
        <f t="shared" si="2"/>
        <v>0</v>
      </c>
      <c r="BA14" s="16"/>
      <c r="BB14" s="16"/>
      <c r="BC14" s="16">
        <f t="shared" si="16"/>
        <v>0</v>
      </c>
      <c r="BD14" s="16"/>
      <c r="BE14" s="16"/>
      <c r="BF14" s="16">
        <f t="shared" si="17"/>
        <v>0</v>
      </c>
      <c r="BG14" s="16"/>
      <c r="BH14" s="16"/>
      <c r="BI14" s="16">
        <f t="shared" si="18"/>
        <v>0</v>
      </c>
      <c r="BJ14" s="16">
        <f t="shared" si="19"/>
        <v>0</v>
      </c>
      <c r="BK14" s="16">
        <f t="shared" si="20"/>
        <v>0</v>
      </c>
      <c r="BL14" s="16">
        <f t="shared" si="21"/>
        <v>0</v>
      </c>
      <c r="BM14" s="16"/>
      <c r="BN14" s="16"/>
      <c r="BO14" s="16"/>
      <c r="BP14" s="16">
        <f t="shared" si="22"/>
        <v>0</v>
      </c>
      <c r="BQ14" s="16"/>
      <c r="BR14" s="16"/>
      <c r="BS14" s="16">
        <f t="shared" si="23"/>
        <v>0</v>
      </c>
      <c r="BT14" s="16"/>
      <c r="BU14" s="30"/>
      <c r="BV14" s="30"/>
      <c r="BW14" s="30">
        <f t="shared" si="24"/>
        <v>0</v>
      </c>
      <c r="BX14" s="30"/>
      <c r="BY14" s="30"/>
      <c r="BZ14" s="30"/>
      <c r="CA14" s="30">
        <f t="shared" si="3"/>
        <v>0</v>
      </c>
      <c r="CB14" s="30">
        <f t="shared" si="25"/>
        <v>3</v>
      </c>
      <c r="CC14" s="31">
        <f t="shared" si="25"/>
        <v>3</v>
      </c>
      <c r="CD14" s="31"/>
      <c r="CE14" s="10"/>
      <c r="CF14" s="40"/>
      <c r="CG14" s="40"/>
      <c r="CH14" s="40">
        <v>3</v>
      </c>
      <c r="CI14" s="40">
        <v>3</v>
      </c>
      <c r="CJ14" s="40"/>
      <c r="CK14" s="40"/>
      <c r="CL14" s="40"/>
      <c r="CM14" s="40"/>
    </row>
    <row r="15" spans="1:91" s="20" customFormat="1" ht="54" customHeight="1">
      <c r="A15" s="3" t="s">
        <v>153</v>
      </c>
      <c r="B15" s="15">
        <f t="shared" si="4"/>
        <v>1</v>
      </c>
      <c r="C15" s="15">
        <f t="shared" si="5"/>
        <v>1</v>
      </c>
      <c r="D15" s="15">
        <f t="shared" si="6"/>
        <v>0</v>
      </c>
      <c r="E15" s="3"/>
      <c r="F15" s="3"/>
      <c r="G15" s="3"/>
      <c r="H15" s="3"/>
      <c r="I15" s="3">
        <v>1</v>
      </c>
      <c r="J15" s="3"/>
      <c r="K15" s="3"/>
      <c r="L15" s="3"/>
      <c r="M15" s="3"/>
      <c r="N15" s="3"/>
      <c r="O15" s="3">
        <f t="shared" si="7"/>
        <v>0</v>
      </c>
      <c r="P15" s="3"/>
      <c r="Q15" s="97"/>
      <c r="R15" s="15"/>
      <c r="S15" s="4"/>
      <c r="T15" s="4"/>
      <c r="U15" s="4"/>
      <c r="V15" s="4"/>
      <c r="W15" s="10">
        <f t="shared" si="8"/>
        <v>2500</v>
      </c>
      <c r="X15" s="16">
        <f t="shared" si="9"/>
        <v>1700</v>
      </c>
      <c r="Y15" s="16">
        <f t="shared" si="10"/>
        <v>800</v>
      </c>
      <c r="Z15" s="16">
        <f t="shared" si="0"/>
        <v>2500</v>
      </c>
      <c r="AA15" s="37">
        <f t="shared" si="0"/>
        <v>1700</v>
      </c>
      <c r="AB15" s="37">
        <f t="shared" si="0"/>
        <v>800</v>
      </c>
      <c r="AC15" s="37">
        <f t="shared" si="0"/>
        <v>0</v>
      </c>
      <c r="AD15" s="37">
        <f t="shared" si="0"/>
        <v>0</v>
      </c>
      <c r="AE15" s="10">
        <f t="shared" si="0"/>
        <v>0</v>
      </c>
      <c r="AF15" s="10"/>
      <c r="AG15" s="10"/>
      <c r="AH15" s="10">
        <f t="shared" si="11"/>
        <v>0</v>
      </c>
      <c r="AI15" s="16"/>
      <c r="AJ15" s="10"/>
      <c r="AK15" s="10">
        <f t="shared" si="12"/>
        <v>0</v>
      </c>
      <c r="AL15" s="16"/>
      <c r="AM15" s="16"/>
      <c r="AN15" s="16">
        <f t="shared" si="13"/>
        <v>0</v>
      </c>
      <c r="AO15" s="16"/>
      <c r="AP15" s="16"/>
      <c r="AQ15" s="16">
        <f t="shared" si="14"/>
        <v>0</v>
      </c>
      <c r="AR15" s="16">
        <v>2500</v>
      </c>
      <c r="AS15" s="16">
        <v>1700</v>
      </c>
      <c r="AT15" s="16">
        <f t="shared" si="1"/>
        <v>800</v>
      </c>
      <c r="AU15" s="16"/>
      <c r="AV15" s="16"/>
      <c r="AW15" s="16">
        <f t="shared" si="15"/>
        <v>0</v>
      </c>
      <c r="AX15" s="16"/>
      <c r="AY15" s="16"/>
      <c r="AZ15" s="16">
        <f t="shared" si="2"/>
        <v>0</v>
      </c>
      <c r="BA15" s="16"/>
      <c r="BB15" s="16"/>
      <c r="BC15" s="16">
        <f t="shared" si="16"/>
        <v>0</v>
      </c>
      <c r="BD15" s="16"/>
      <c r="BE15" s="16"/>
      <c r="BF15" s="16">
        <f t="shared" si="17"/>
        <v>0</v>
      </c>
      <c r="BG15" s="16"/>
      <c r="BH15" s="16"/>
      <c r="BI15" s="16">
        <f t="shared" si="18"/>
        <v>0</v>
      </c>
      <c r="BJ15" s="16">
        <f t="shared" si="19"/>
        <v>0</v>
      </c>
      <c r="BK15" s="16">
        <f t="shared" si="20"/>
        <v>0</v>
      </c>
      <c r="BL15" s="16">
        <f t="shared" si="21"/>
        <v>0</v>
      </c>
      <c r="BM15" s="16"/>
      <c r="BN15" s="16"/>
      <c r="BO15" s="16"/>
      <c r="BP15" s="16">
        <f t="shared" si="22"/>
        <v>0</v>
      </c>
      <c r="BQ15" s="16"/>
      <c r="BR15" s="16"/>
      <c r="BS15" s="16">
        <f t="shared" si="23"/>
        <v>0</v>
      </c>
      <c r="BT15" s="16"/>
      <c r="BU15" s="30"/>
      <c r="BV15" s="30"/>
      <c r="BW15" s="30">
        <f t="shared" si="24"/>
        <v>0</v>
      </c>
      <c r="BX15" s="30"/>
      <c r="BY15" s="30"/>
      <c r="BZ15" s="30"/>
      <c r="CA15" s="30">
        <f t="shared" si="3"/>
        <v>0</v>
      </c>
      <c r="CB15" s="30">
        <f t="shared" si="25"/>
        <v>3</v>
      </c>
      <c r="CC15" s="31">
        <f t="shared" si="25"/>
        <v>3</v>
      </c>
      <c r="CD15" s="31"/>
      <c r="CE15" s="10"/>
      <c r="CF15" s="40"/>
      <c r="CG15" s="40"/>
      <c r="CH15" s="40">
        <v>3</v>
      </c>
      <c r="CI15" s="40">
        <v>3</v>
      </c>
      <c r="CJ15" s="40"/>
      <c r="CK15" s="40"/>
      <c r="CL15" s="40"/>
      <c r="CM15" s="40"/>
    </row>
    <row r="16" spans="1:91" s="20" customFormat="1" ht="57" customHeight="1">
      <c r="A16" s="3" t="s">
        <v>154</v>
      </c>
      <c r="B16" s="15">
        <f t="shared" si="4"/>
        <v>1</v>
      </c>
      <c r="C16" s="15">
        <f t="shared" si="5"/>
        <v>1</v>
      </c>
      <c r="D16" s="15">
        <f t="shared" si="6"/>
        <v>0</v>
      </c>
      <c r="E16" s="3"/>
      <c r="F16" s="3"/>
      <c r="G16" s="3"/>
      <c r="H16" s="3"/>
      <c r="I16" s="3">
        <v>1</v>
      </c>
      <c r="J16" s="3"/>
      <c r="K16" s="3"/>
      <c r="L16" s="3"/>
      <c r="M16" s="3"/>
      <c r="N16" s="3"/>
      <c r="O16" s="3">
        <f t="shared" si="7"/>
        <v>0</v>
      </c>
      <c r="P16" s="3"/>
      <c r="Q16" s="97"/>
      <c r="R16" s="15"/>
      <c r="S16" s="4"/>
      <c r="T16" s="4"/>
      <c r="U16" s="4"/>
      <c r="V16" s="4"/>
      <c r="W16" s="10">
        <f t="shared" si="8"/>
        <v>1502.09</v>
      </c>
      <c r="X16" s="16">
        <f t="shared" si="9"/>
        <v>593.33</v>
      </c>
      <c r="Y16" s="16">
        <f t="shared" si="10"/>
        <v>908.7599999999999</v>
      </c>
      <c r="Z16" s="16">
        <f t="shared" si="0"/>
        <v>1502.09</v>
      </c>
      <c r="AA16" s="37">
        <f t="shared" si="0"/>
        <v>593.33</v>
      </c>
      <c r="AB16" s="37">
        <f t="shared" si="0"/>
        <v>908.7599999999999</v>
      </c>
      <c r="AC16" s="37">
        <f t="shared" si="0"/>
        <v>0</v>
      </c>
      <c r="AD16" s="37">
        <f t="shared" si="0"/>
        <v>0</v>
      </c>
      <c r="AE16" s="10">
        <f t="shared" si="0"/>
        <v>0</v>
      </c>
      <c r="AF16" s="10"/>
      <c r="AG16" s="10"/>
      <c r="AH16" s="10">
        <f t="shared" si="11"/>
        <v>0</v>
      </c>
      <c r="AI16" s="16"/>
      <c r="AJ16" s="10"/>
      <c r="AK16" s="10">
        <f t="shared" si="12"/>
        <v>0</v>
      </c>
      <c r="AL16" s="16"/>
      <c r="AM16" s="16"/>
      <c r="AN16" s="16">
        <f t="shared" si="13"/>
        <v>0</v>
      </c>
      <c r="AO16" s="16"/>
      <c r="AP16" s="16"/>
      <c r="AQ16" s="16">
        <f t="shared" si="14"/>
        <v>0</v>
      </c>
      <c r="AR16" s="16">
        <v>1502.09</v>
      </c>
      <c r="AS16" s="16">
        <v>593.33</v>
      </c>
      <c r="AT16" s="16">
        <f t="shared" si="1"/>
        <v>908.7599999999999</v>
      </c>
      <c r="AU16" s="16"/>
      <c r="AV16" s="16"/>
      <c r="AW16" s="16">
        <f t="shared" si="15"/>
        <v>0</v>
      </c>
      <c r="AX16" s="16"/>
      <c r="AY16" s="16"/>
      <c r="AZ16" s="16">
        <f t="shared" si="2"/>
        <v>0</v>
      </c>
      <c r="BA16" s="16"/>
      <c r="BB16" s="16"/>
      <c r="BC16" s="16">
        <f t="shared" si="16"/>
        <v>0</v>
      </c>
      <c r="BD16" s="16"/>
      <c r="BE16" s="16"/>
      <c r="BF16" s="16">
        <f t="shared" si="17"/>
        <v>0</v>
      </c>
      <c r="BG16" s="16"/>
      <c r="BH16" s="16"/>
      <c r="BI16" s="16">
        <f t="shared" si="18"/>
        <v>0</v>
      </c>
      <c r="BJ16" s="16">
        <f t="shared" si="19"/>
        <v>0</v>
      </c>
      <c r="BK16" s="16">
        <f t="shared" si="20"/>
        <v>0</v>
      </c>
      <c r="BL16" s="16">
        <f t="shared" si="21"/>
        <v>0</v>
      </c>
      <c r="BM16" s="16"/>
      <c r="BN16" s="16"/>
      <c r="BO16" s="16"/>
      <c r="BP16" s="16">
        <f t="shared" si="22"/>
        <v>0</v>
      </c>
      <c r="BQ16" s="16"/>
      <c r="BR16" s="16"/>
      <c r="BS16" s="16">
        <f t="shared" si="23"/>
        <v>0</v>
      </c>
      <c r="BT16" s="16"/>
      <c r="BU16" s="30"/>
      <c r="BV16" s="30"/>
      <c r="BW16" s="30">
        <f t="shared" si="24"/>
        <v>0</v>
      </c>
      <c r="BX16" s="30"/>
      <c r="BY16" s="30"/>
      <c r="BZ16" s="30"/>
      <c r="CA16" s="30">
        <f t="shared" si="3"/>
        <v>0</v>
      </c>
      <c r="CB16" s="30">
        <f t="shared" si="25"/>
        <v>2</v>
      </c>
      <c r="CC16" s="31">
        <f t="shared" si="25"/>
        <v>2</v>
      </c>
      <c r="CD16" s="31"/>
      <c r="CE16" s="10"/>
      <c r="CF16" s="40"/>
      <c r="CG16" s="40"/>
      <c r="CH16" s="40">
        <v>2</v>
      </c>
      <c r="CI16" s="40">
        <v>2</v>
      </c>
      <c r="CJ16" s="40"/>
      <c r="CK16" s="40"/>
      <c r="CL16" s="40"/>
      <c r="CM16" s="40"/>
    </row>
    <row r="17" spans="1:91" s="20" customFormat="1" ht="57" customHeight="1">
      <c r="A17" s="3" t="s">
        <v>155</v>
      </c>
      <c r="B17" s="15">
        <f t="shared" si="4"/>
        <v>1</v>
      </c>
      <c r="C17" s="15">
        <f t="shared" si="5"/>
        <v>1</v>
      </c>
      <c r="D17" s="15">
        <f t="shared" si="6"/>
        <v>0</v>
      </c>
      <c r="E17" s="3"/>
      <c r="F17" s="3"/>
      <c r="G17" s="3"/>
      <c r="H17" s="3"/>
      <c r="I17" s="3">
        <v>1</v>
      </c>
      <c r="J17" s="3"/>
      <c r="K17" s="3"/>
      <c r="L17" s="3"/>
      <c r="M17" s="3"/>
      <c r="N17" s="3"/>
      <c r="O17" s="3">
        <f t="shared" si="7"/>
        <v>0</v>
      </c>
      <c r="P17" s="3"/>
      <c r="Q17" s="97"/>
      <c r="R17" s="15"/>
      <c r="S17" s="4"/>
      <c r="T17" s="4"/>
      <c r="U17" s="4"/>
      <c r="V17" s="4"/>
      <c r="W17" s="10">
        <f t="shared" si="8"/>
        <v>15587.68</v>
      </c>
      <c r="X17" s="16">
        <f t="shared" si="9"/>
        <v>9586.42</v>
      </c>
      <c r="Y17" s="16">
        <f t="shared" si="10"/>
        <v>6001.26</v>
      </c>
      <c r="Z17" s="16">
        <f t="shared" si="0"/>
        <v>15587.68</v>
      </c>
      <c r="AA17" s="37">
        <f t="shared" si="0"/>
        <v>9586.42</v>
      </c>
      <c r="AB17" s="37">
        <f t="shared" si="0"/>
        <v>6001.26</v>
      </c>
      <c r="AC17" s="37">
        <f t="shared" si="0"/>
        <v>0</v>
      </c>
      <c r="AD17" s="37">
        <f t="shared" si="0"/>
        <v>0</v>
      </c>
      <c r="AE17" s="10">
        <f t="shared" si="0"/>
        <v>0</v>
      </c>
      <c r="AF17" s="10"/>
      <c r="AG17" s="10"/>
      <c r="AH17" s="10">
        <f t="shared" si="11"/>
        <v>0</v>
      </c>
      <c r="AI17" s="16"/>
      <c r="AJ17" s="10"/>
      <c r="AK17" s="10">
        <f t="shared" si="12"/>
        <v>0</v>
      </c>
      <c r="AL17" s="16"/>
      <c r="AM17" s="16"/>
      <c r="AN17" s="16">
        <f t="shared" si="13"/>
        <v>0</v>
      </c>
      <c r="AO17" s="16"/>
      <c r="AP17" s="16"/>
      <c r="AQ17" s="16">
        <f t="shared" si="14"/>
        <v>0</v>
      </c>
      <c r="AR17" s="16">
        <v>15587.68</v>
      </c>
      <c r="AS17" s="16">
        <v>9586.42</v>
      </c>
      <c r="AT17" s="16">
        <f t="shared" si="1"/>
        <v>6001.26</v>
      </c>
      <c r="AU17" s="16"/>
      <c r="AV17" s="16"/>
      <c r="AW17" s="16">
        <f t="shared" si="15"/>
        <v>0</v>
      </c>
      <c r="AX17" s="16"/>
      <c r="AY17" s="16"/>
      <c r="AZ17" s="16">
        <f aca="true" t="shared" si="26" ref="AZ17:AZ27">AX17-AY17</f>
        <v>0</v>
      </c>
      <c r="BA17" s="16"/>
      <c r="BB17" s="16"/>
      <c r="BC17" s="16">
        <f t="shared" si="16"/>
        <v>0</v>
      </c>
      <c r="BD17" s="16"/>
      <c r="BE17" s="16"/>
      <c r="BF17" s="16">
        <f t="shared" si="17"/>
        <v>0</v>
      </c>
      <c r="BG17" s="16"/>
      <c r="BH17" s="16"/>
      <c r="BI17" s="16">
        <f t="shared" si="18"/>
        <v>0</v>
      </c>
      <c r="BJ17" s="16">
        <f t="shared" si="19"/>
        <v>0</v>
      </c>
      <c r="BK17" s="16">
        <f t="shared" si="20"/>
        <v>0</v>
      </c>
      <c r="BL17" s="16">
        <f t="shared" si="21"/>
        <v>0</v>
      </c>
      <c r="BM17" s="16"/>
      <c r="BN17" s="16"/>
      <c r="BO17" s="16"/>
      <c r="BP17" s="16">
        <f t="shared" si="22"/>
        <v>0</v>
      </c>
      <c r="BQ17" s="16"/>
      <c r="BR17" s="16"/>
      <c r="BS17" s="16">
        <f t="shared" si="23"/>
        <v>0</v>
      </c>
      <c r="BT17" s="16"/>
      <c r="BU17" s="30"/>
      <c r="BV17" s="30"/>
      <c r="BW17" s="30">
        <f t="shared" si="24"/>
        <v>0</v>
      </c>
      <c r="BX17" s="30"/>
      <c r="BY17" s="30"/>
      <c r="BZ17" s="30"/>
      <c r="CA17" s="30"/>
      <c r="CB17" s="30">
        <f t="shared" si="25"/>
        <v>4</v>
      </c>
      <c r="CC17" s="31">
        <f t="shared" si="25"/>
        <v>4</v>
      </c>
      <c r="CD17" s="31"/>
      <c r="CE17" s="10"/>
      <c r="CF17" s="40"/>
      <c r="CG17" s="40"/>
      <c r="CH17" s="40">
        <v>4</v>
      </c>
      <c r="CI17" s="40">
        <v>4</v>
      </c>
      <c r="CJ17" s="40"/>
      <c r="CK17" s="40"/>
      <c r="CL17" s="40"/>
      <c r="CM17" s="40"/>
    </row>
    <row r="18" spans="1:91" s="20" customFormat="1" ht="57" customHeight="1">
      <c r="A18" s="3" t="s">
        <v>156</v>
      </c>
      <c r="B18" s="15">
        <f t="shared" si="4"/>
        <v>1</v>
      </c>
      <c r="C18" s="15">
        <f t="shared" si="5"/>
        <v>1</v>
      </c>
      <c r="D18" s="15">
        <f t="shared" si="6"/>
        <v>0</v>
      </c>
      <c r="E18" s="3"/>
      <c r="F18" s="3"/>
      <c r="G18" s="3"/>
      <c r="H18" s="3"/>
      <c r="I18" s="3">
        <v>1</v>
      </c>
      <c r="J18" s="3"/>
      <c r="K18" s="3"/>
      <c r="L18" s="3"/>
      <c r="M18" s="3"/>
      <c r="N18" s="3"/>
      <c r="O18" s="3">
        <f t="shared" si="7"/>
        <v>0</v>
      </c>
      <c r="P18" s="3"/>
      <c r="Q18" s="97"/>
      <c r="R18" s="15"/>
      <c r="S18" s="4"/>
      <c r="T18" s="4"/>
      <c r="U18" s="4"/>
      <c r="V18" s="4"/>
      <c r="W18" s="10">
        <f t="shared" si="8"/>
        <v>1152.7</v>
      </c>
      <c r="X18" s="16">
        <f t="shared" si="9"/>
        <v>789.97</v>
      </c>
      <c r="Y18" s="16">
        <f t="shared" si="10"/>
        <v>362.73</v>
      </c>
      <c r="Z18" s="16">
        <f t="shared" si="0"/>
        <v>1152.7</v>
      </c>
      <c r="AA18" s="37">
        <f t="shared" si="0"/>
        <v>789.97</v>
      </c>
      <c r="AB18" s="37">
        <f t="shared" si="0"/>
        <v>362.73</v>
      </c>
      <c r="AC18" s="37">
        <f t="shared" si="0"/>
        <v>0</v>
      </c>
      <c r="AD18" s="37">
        <f t="shared" si="0"/>
        <v>0</v>
      </c>
      <c r="AE18" s="10">
        <f t="shared" si="0"/>
        <v>0</v>
      </c>
      <c r="AF18" s="10"/>
      <c r="AG18" s="10"/>
      <c r="AH18" s="10">
        <f t="shared" si="11"/>
        <v>0</v>
      </c>
      <c r="AI18" s="16"/>
      <c r="AJ18" s="10"/>
      <c r="AK18" s="10">
        <f t="shared" si="12"/>
        <v>0</v>
      </c>
      <c r="AL18" s="16"/>
      <c r="AM18" s="16"/>
      <c r="AN18" s="16">
        <f t="shared" si="13"/>
        <v>0</v>
      </c>
      <c r="AO18" s="16"/>
      <c r="AP18" s="16"/>
      <c r="AQ18" s="16">
        <f t="shared" si="14"/>
        <v>0</v>
      </c>
      <c r="AR18" s="16">
        <v>1152.7</v>
      </c>
      <c r="AS18" s="16">
        <v>789.97</v>
      </c>
      <c r="AT18" s="16">
        <f t="shared" si="1"/>
        <v>362.73</v>
      </c>
      <c r="AU18" s="16"/>
      <c r="AV18" s="16"/>
      <c r="AW18" s="16">
        <f t="shared" si="15"/>
        <v>0</v>
      </c>
      <c r="AX18" s="16"/>
      <c r="AY18" s="16"/>
      <c r="AZ18" s="16">
        <f t="shared" si="26"/>
        <v>0</v>
      </c>
      <c r="BA18" s="16"/>
      <c r="BB18" s="16"/>
      <c r="BC18" s="16">
        <f t="shared" si="16"/>
        <v>0</v>
      </c>
      <c r="BD18" s="16"/>
      <c r="BE18" s="16"/>
      <c r="BF18" s="16">
        <f t="shared" si="17"/>
        <v>0</v>
      </c>
      <c r="BG18" s="16"/>
      <c r="BH18" s="16"/>
      <c r="BI18" s="16">
        <f t="shared" si="18"/>
        <v>0</v>
      </c>
      <c r="BJ18" s="16">
        <f t="shared" si="19"/>
        <v>0</v>
      </c>
      <c r="BK18" s="16">
        <f t="shared" si="20"/>
        <v>0</v>
      </c>
      <c r="BL18" s="16">
        <f t="shared" si="21"/>
        <v>0</v>
      </c>
      <c r="BM18" s="16"/>
      <c r="BN18" s="16"/>
      <c r="BO18" s="16"/>
      <c r="BP18" s="16">
        <f t="shared" si="22"/>
        <v>0</v>
      </c>
      <c r="BQ18" s="16"/>
      <c r="BR18" s="16"/>
      <c r="BS18" s="16">
        <f t="shared" si="23"/>
        <v>0</v>
      </c>
      <c r="BT18" s="16"/>
      <c r="BU18" s="30"/>
      <c r="BV18" s="30"/>
      <c r="BW18" s="30">
        <f t="shared" si="24"/>
        <v>0</v>
      </c>
      <c r="BX18" s="30"/>
      <c r="BY18" s="30"/>
      <c r="BZ18" s="30"/>
      <c r="CA18" s="30"/>
      <c r="CB18" s="30">
        <f t="shared" si="25"/>
        <v>11</v>
      </c>
      <c r="CC18" s="31">
        <f t="shared" si="25"/>
        <v>11</v>
      </c>
      <c r="CD18" s="31"/>
      <c r="CE18" s="10"/>
      <c r="CF18" s="40"/>
      <c r="CG18" s="40"/>
      <c r="CH18" s="40">
        <v>11</v>
      </c>
      <c r="CI18" s="40">
        <v>11</v>
      </c>
      <c r="CJ18" s="40"/>
      <c r="CK18" s="40"/>
      <c r="CL18" s="40"/>
      <c r="CM18" s="40"/>
    </row>
    <row r="19" spans="1:91" s="20" customFormat="1" ht="78.75" customHeight="1">
      <c r="A19" s="3" t="s">
        <v>157</v>
      </c>
      <c r="B19" s="15">
        <f t="shared" si="4"/>
        <v>1</v>
      </c>
      <c r="C19" s="15">
        <f t="shared" si="5"/>
        <v>1</v>
      </c>
      <c r="D19" s="15">
        <f t="shared" si="6"/>
        <v>0</v>
      </c>
      <c r="E19" s="3"/>
      <c r="F19" s="3"/>
      <c r="G19" s="3"/>
      <c r="H19" s="3"/>
      <c r="I19" s="3">
        <v>1</v>
      </c>
      <c r="J19" s="3"/>
      <c r="K19" s="3"/>
      <c r="L19" s="3"/>
      <c r="M19" s="3"/>
      <c r="N19" s="3"/>
      <c r="O19" s="3">
        <f t="shared" si="7"/>
        <v>0</v>
      </c>
      <c r="P19" s="3"/>
      <c r="Q19" s="97"/>
      <c r="R19" s="15"/>
      <c r="S19" s="4"/>
      <c r="T19" s="4"/>
      <c r="U19" s="4"/>
      <c r="V19" s="4"/>
      <c r="W19" s="10">
        <f t="shared" si="8"/>
        <v>4035.7</v>
      </c>
      <c r="X19" s="16">
        <f t="shared" si="9"/>
        <v>2219.63</v>
      </c>
      <c r="Y19" s="16">
        <f t="shared" si="10"/>
        <v>1816.0699999999997</v>
      </c>
      <c r="Z19" s="16">
        <f t="shared" si="0"/>
        <v>4035.7</v>
      </c>
      <c r="AA19" s="37">
        <f t="shared" si="0"/>
        <v>2219.63</v>
      </c>
      <c r="AB19" s="37">
        <f t="shared" si="0"/>
        <v>1816.0699999999997</v>
      </c>
      <c r="AC19" s="37">
        <f t="shared" si="0"/>
        <v>0</v>
      </c>
      <c r="AD19" s="37">
        <f t="shared" si="0"/>
        <v>0</v>
      </c>
      <c r="AE19" s="10">
        <f t="shared" si="0"/>
        <v>0</v>
      </c>
      <c r="AF19" s="10"/>
      <c r="AG19" s="10"/>
      <c r="AH19" s="10">
        <f t="shared" si="11"/>
        <v>0</v>
      </c>
      <c r="AI19" s="16"/>
      <c r="AJ19" s="10"/>
      <c r="AK19" s="10">
        <f t="shared" si="12"/>
        <v>0</v>
      </c>
      <c r="AL19" s="16"/>
      <c r="AM19" s="16"/>
      <c r="AN19" s="16">
        <f t="shared" si="13"/>
        <v>0</v>
      </c>
      <c r="AO19" s="16"/>
      <c r="AP19" s="16"/>
      <c r="AQ19" s="16">
        <f t="shared" si="14"/>
        <v>0</v>
      </c>
      <c r="AR19" s="16">
        <v>4035.7</v>
      </c>
      <c r="AS19" s="16">
        <v>2219.63</v>
      </c>
      <c r="AT19" s="16">
        <f t="shared" si="1"/>
        <v>1816.0699999999997</v>
      </c>
      <c r="AU19" s="16"/>
      <c r="AV19" s="16"/>
      <c r="AW19" s="16">
        <f t="shared" si="15"/>
        <v>0</v>
      </c>
      <c r="AX19" s="16"/>
      <c r="AY19" s="16"/>
      <c r="AZ19" s="16">
        <f t="shared" si="26"/>
        <v>0</v>
      </c>
      <c r="BA19" s="16"/>
      <c r="BB19" s="16"/>
      <c r="BC19" s="16">
        <f t="shared" si="16"/>
        <v>0</v>
      </c>
      <c r="BD19" s="16"/>
      <c r="BE19" s="16"/>
      <c r="BF19" s="16">
        <f t="shared" si="17"/>
        <v>0</v>
      </c>
      <c r="BG19" s="16"/>
      <c r="BH19" s="16"/>
      <c r="BI19" s="16">
        <f t="shared" si="18"/>
        <v>0</v>
      </c>
      <c r="BJ19" s="16">
        <f t="shared" si="19"/>
        <v>0</v>
      </c>
      <c r="BK19" s="16">
        <f t="shared" si="20"/>
        <v>0</v>
      </c>
      <c r="BL19" s="16">
        <f t="shared" si="21"/>
        <v>0</v>
      </c>
      <c r="BM19" s="16"/>
      <c r="BN19" s="16"/>
      <c r="BO19" s="16"/>
      <c r="BP19" s="16">
        <f t="shared" si="22"/>
        <v>0</v>
      </c>
      <c r="BQ19" s="16"/>
      <c r="BR19" s="16"/>
      <c r="BS19" s="16">
        <f t="shared" si="23"/>
        <v>0</v>
      </c>
      <c r="BT19" s="16"/>
      <c r="BU19" s="30"/>
      <c r="BV19" s="30"/>
      <c r="BW19" s="30">
        <f t="shared" si="24"/>
        <v>0</v>
      </c>
      <c r="BX19" s="30"/>
      <c r="BY19" s="30"/>
      <c r="BZ19" s="30"/>
      <c r="CA19" s="30"/>
      <c r="CB19" s="30">
        <f t="shared" si="25"/>
        <v>8</v>
      </c>
      <c r="CC19" s="31">
        <f t="shared" si="25"/>
        <v>5</v>
      </c>
      <c r="CD19" s="31"/>
      <c r="CE19" s="10"/>
      <c r="CF19" s="40"/>
      <c r="CG19" s="40"/>
      <c r="CH19" s="40">
        <v>8</v>
      </c>
      <c r="CI19" s="40">
        <v>5</v>
      </c>
      <c r="CJ19" s="40"/>
      <c r="CK19" s="40"/>
      <c r="CL19" s="40"/>
      <c r="CM19" s="40"/>
    </row>
    <row r="20" spans="1:91" s="20" customFormat="1" ht="57" customHeight="1">
      <c r="A20" s="3" t="s">
        <v>158</v>
      </c>
      <c r="B20" s="15">
        <f t="shared" si="4"/>
        <v>1</v>
      </c>
      <c r="C20" s="15">
        <f t="shared" si="5"/>
        <v>1</v>
      </c>
      <c r="D20" s="15">
        <f t="shared" si="6"/>
        <v>0</v>
      </c>
      <c r="E20" s="3"/>
      <c r="F20" s="3"/>
      <c r="G20" s="3"/>
      <c r="H20" s="3"/>
      <c r="I20" s="3">
        <v>1</v>
      </c>
      <c r="J20" s="3"/>
      <c r="K20" s="3"/>
      <c r="L20" s="3"/>
      <c r="M20" s="3"/>
      <c r="N20" s="3"/>
      <c r="O20" s="3">
        <f t="shared" si="7"/>
        <v>0</v>
      </c>
      <c r="P20" s="3"/>
      <c r="Q20" s="97"/>
      <c r="R20" s="15"/>
      <c r="S20" s="4"/>
      <c r="T20" s="4"/>
      <c r="U20" s="4"/>
      <c r="V20" s="4"/>
      <c r="W20" s="10">
        <f t="shared" si="8"/>
        <v>1395.14</v>
      </c>
      <c r="X20" s="16">
        <f t="shared" si="9"/>
        <v>1395.14</v>
      </c>
      <c r="Y20" s="16">
        <f t="shared" si="10"/>
        <v>0</v>
      </c>
      <c r="Z20" s="16">
        <f t="shared" si="0"/>
        <v>1395.14</v>
      </c>
      <c r="AA20" s="37">
        <f t="shared" si="0"/>
        <v>1395.14</v>
      </c>
      <c r="AB20" s="37">
        <f t="shared" si="0"/>
        <v>0</v>
      </c>
      <c r="AC20" s="37">
        <f t="shared" si="0"/>
        <v>0</v>
      </c>
      <c r="AD20" s="37">
        <f t="shared" si="0"/>
        <v>0</v>
      </c>
      <c r="AE20" s="10">
        <f t="shared" si="0"/>
        <v>0</v>
      </c>
      <c r="AF20" s="10"/>
      <c r="AG20" s="10"/>
      <c r="AH20" s="10">
        <f t="shared" si="11"/>
        <v>0</v>
      </c>
      <c r="AI20" s="16"/>
      <c r="AJ20" s="10"/>
      <c r="AK20" s="10">
        <f t="shared" si="12"/>
        <v>0</v>
      </c>
      <c r="AL20" s="16"/>
      <c r="AM20" s="16"/>
      <c r="AN20" s="16">
        <f t="shared" si="13"/>
        <v>0</v>
      </c>
      <c r="AO20" s="16"/>
      <c r="AP20" s="16"/>
      <c r="AQ20" s="16">
        <f t="shared" si="14"/>
        <v>0</v>
      </c>
      <c r="AR20" s="16">
        <v>1395.14</v>
      </c>
      <c r="AS20" s="16">
        <v>1395.14</v>
      </c>
      <c r="AT20" s="16">
        <f t="shared" si="1"/>
        <v>0</v>
      </c>
      <c r="AU20" s="16"/>
      <c r="AV20" s="16"/>
      <c r="AW20" s="16">
        <f t="shared" si="15"/>
        <v>0</v>
      </c>
      <c r="AX20" s="16"/>
      <c r="AY20" s="16"/>
      <c r="AZ20" s="16">
        <f t="shared" si="26"/>
        <v>0</v>
      </c>
      <c r="BA20" s="16"/>
      <c r="BB20" s="16"/>
      <c r="BC20" s="16">
        <f t="shared" si="16"/>
        <v>0</v>
      </c>
      <c r="BD20" s="16"/>
      <c r="BE20" s="16"/>
      <c r="BF20" s="16">
        <f t="shared" si="17"/>
        <v>0</v>
      </c>
      <c r="BG20" s="16"/>
      <c r="BH20" s="16"/>
      <c r="BI20" s="16">
        <f t="shared" si="18"/>
        <v>0</v>
      </c>
      <c r="BJ20" s="16">
        <f t="shared" si="19"/>
        <v>0</v>
      </c>
      <c r="BK20" s="16">
        <f t="shared" si="20"/>
        <v>0</v>
      </c>
      <c r="BL20" s="16">
        <f t="shared" si="21"/>
        <v>0</v>
      </c>
      <c r="BM20" s="16"/>
      <c r="BN20" s="16"/>
      <c r="BO20" s="16"/>
      <c r="BP20" s="16">
        <f t="shared" si="22"/>
        <v>0</v>
      </c>
      <c r="BQ20" s="16"/>
      <c r="BR20" s="16"/>
      <c r="BS20" s="16">
        <f t="shared" si="23"/>
        <v>0</v>
      </c>
      <c r="BT20" s="16"/>
      <c r="BU20" s="30"/>
      <c r="BV20" s="30"/>
      <c r="BW20" s="30">
        <f t="shared" si="24"/>
        <v>0</v>
      </c>
      <c r="BX20" s="30"/>
      <c r="BY20" s="30"/>
      <c r="BZ20" s="30"/>
      <c r="CA20" s="30"/>
      <c r="CB20" s="30">
        <f>CD20+CF20+CH20+CJ20+CL20</f>
        <v>1</v>
      </c>
      <c r="CC20" s="31">
        <f t="shared" si="25"/>
        <v>1</v>
      </c>
      <c r="CD20" s="31"/>
      <c r="CE20" s="10"/>
      <c r="CF20" s="40"/>
      <c r="CG20" s="40"/>
      <c r="CH20" s="40">
        <v>1</v>
      </c>
      <c r="CI20" s="40">
        <v>1</v>
      </c>
      <c r="CJ20" s="40"/>
      <c r="CK20" s="40"/>
      <c r="CL20" s="40"/>
      <c r="CM20" s="40"/>
    </row>
    <row r="21" spans="1:91" s="20" customFormat="1" ht="57" customHeight="1">
      <c r="A21" s="108"/>
      <c r="B21" s="109">
        <f t="shared" si="4"/>
        <v>17</v>
      </c>
      <c r="C21" s="109">
        <f t="shared" si="5"/>
        <v>0</v>
      </c>
      <c r="D21" s="109">
        <f t="shared" si="6"/>
        <v>0</v>
      </c>
      <c r="E21" s="108"/>
      <c r="F21" s="108"/>
      <c r="G21" s="108"/>
      <c r="H21" s="108"/>
      <c r="I21" s="108"/>
      <c r="J21" s="108"/>
      <c r="K21" s="108"/>
      <c r="L21" s="108"/>
      <c r="M21" s="108"/>
      <c r="N21" s="108"/>
      <c r="O21" s="108">
        <f t="shared" si="7"/>
        <v>17</v>
      </c>
      <c r="P21" s="108"/>
      <c r="Q21" s="109">
        <v>16</v>
      </c>
      <c r="R21" s="109"/>
      <c r="S21" s="110"/>
      <c r="T21" s="110"/>
      <c r="U21" s="110">
        <v>1</v>
      </c>
      <c r="V21" s="110"/>
      <c r="W21" s="111">
        <f t="shared" si="8"/>
        <v>2348.7</v>
      </c>
      <c r="X21" s="112">
        <f t="shared" si="9"/>
        <v>2338.7999999999997</v>
      </c>
      <c r="Y21" s="112">
        <f t="shared" si="10"/>
        <v>9.900000000000091</v>
      </c>
      <c r="Z21" s="112">
        <f t="shared" si="0"/>
        <v>0</v>
      </c>
      <c r="AA21" s="111">
        <f t="shared" si="0"/>
        <v>0</v>
      </c>
      <c r="AB21" s="111">
        <f t="shared" si="0"/>
        <v>0</v>
      </c>
      <c r="AC21" s="111">
        <f t="shared" si="0"/>
        <v>0</v>
      </c>
      <c r="AD21" s="111">
        <f t="shared" si="0"/>
        <v>0</v>
      </c>
      <c r="AE21" s="111">
        <f t="shared" si="0"/>
        <v>0</v>
      </c>
      <c r="AF21" s="111"/>
      <c r="AG21" s="111"/>
      <c r="AH21" s="111">
        <f t="shared" si="11"/>
        <v>0</v>
      </c>
      <c r="AI21" s="112"/>
      <c r="AJ21" s="111"/>
      <c r="AK21" s="111">
        <f t="shared" si="12"/>
        <v>0</v>
      </c>
      <c r="AL21" s="112"/>
      <c r="AM21" s="112"/>
      <c r="AN21" s="112">
        <f t="shared" si="13"/>
        <v>0</v>
      </c>
      <c r="AO21" s="112"/>
      <c r="AP21" s="112"/>
      <c r="AQ21" s="112">
        <f t="shared" si="14"/>
        <v>0</v>
      </c>
      <c r="AR21" s="112"/>
      <c r="AS21" s="112"/>
      <c r="AT21" s="112"/>
      <c r="AU21" s="112"/>
      <c r="AV21" s="112"/>
      <c r="AW21" s="112">
        <f t="shared" si="15"/>
        <v>0</v>
      </c>
      <c r="AX21" s="112"/>
      <c r="AY21" s="112"/>
      <c r="AZ21" s="112">
        <f t="shared" si="26"/>
        <v>0</v>
      </c>
      <c r="BA21" s="112"/>
      <c r="BB21" s="112"/>
      <c r="BC21" s="112">
        <f t="shared" si="16"/>
        <v>0</v>
      </c>
      <c r="BD21" s="112"/>
      <c r="BE21" s="112"/>
      <c r="BF21" s="112">
        <f t="shared" si="17"/>
        <v>0</v>
      </c>
      <c r="BG21" s="112"/>
      <c r="BH21" s="112"/>
      <c r="BI21" s="112">
        <f t="shared" si="18"/>
        <v>0</v>
      </c>
      <c r="BJ21" s="112">
        <f t="shared" si="19"/>
        <v>2348.7</v>
      </c>
      <c r="BK21" s="112">
        <f t="shared" si="20"/>
        <v>2338.7999999999997</v>
      </c>
      <c r="BL21" s="112">
        <f t="shared" si="21"/>
        <v>9.900000000000091</v>
      </c>
      <c r="BM21" s="112"/>
      <c r="BN21" s="112">
        <v>2200</v>
      </c>
      <c r="BO21" s="112">
        <v>2190.1</v>
      </c>
      <c r="BP21" s="112">
        <f t="shared" si="22"/>
        <v>9.900000000000091</v>
      </c>
      <c r="BQ21" s="112"/>
      <c r="BR21" s="112"/>
      <c r="BS21" s="112">
        <f t="shared" si="23"/>
        <v>0</v>
      </c>
      <c r="BT21" s="112"/>
      <c r="BU21" s="112"/>
      <c r="BV21" s="112"/>
      <c r="BW21" s="112">
        <f t="shared" si="24"/>
        <v>0</v>
      </c>
      <c r="BX21" s="112">
        <v>148.7</v>
      </c>
      <c r="BY21" s="112"/>
      <c r="BZ21" s="112"/>
      <c r="CA21" s="112"/>
      <c r="CB21" s="112">
        <f t="shared" si="25"/>
        <v>0</v>
      </c>
      <c r="CC21" s="111">
        <f t="shared" si="25"/>
        <v>0</v>
      </c>
      <c r="CD21" s="111"/>
      <c r="CE21" s="111"/>
      <c r="CF21" s="113"/>
      <c r="CG21" s="113"/>
      <c r="CH21" s="113"/>
      <c r="CI21" s="113"/>
      <c r="CJ21" s="40"/>
      <c r="CK21" s="40"/>
      <c r="CL21" s="40"/>
      <c r="CM21" s="40"/>
    </row>
    <row r="22" spans="1:91" s="20" customFormat="1" ht="57" customHeight="1">
      <c r="A22" s="102"/>
      <c r="B22" s="103">
        <f t="shared" si="4"/>
        <v>28</v>
      </c>
      <c r="C22" s="103">
        <f t="shared" si="5"/>
        <v>0</v>
      </c>
      <c r="D22" s="103">
        <f t="shared" si="6"/>
        <v>0</v>
      </c>
      <c r="E22" s="102"/>
      <c r="F22" s="102"/>
      <c r="G22" s="102"/>
      <c r="H22" s="102"/>
      <c r="I22" s="102"/>
      <c r="J22" s="102"/>
      <c r="K22" s="102"/>
      <c r="L22" s="102"/>
      <c r="M22" s="102"/>
      <c r="N22" s="102"/>
      <c r="O22" s="102">
        <f t="shared" si="7"/>
        <v>28</v>
      </c>
      <c r="P22" s="102"/>
      <c r="Q22" s="103">
        <v>28</v>
      </c>
      <c r="R22" s="103"/>
      <c r="S22" s="104"/>
      <c r="T22" s="104"/>
      <c r="U22" s="104"/>
      <c r="V22" s="104"/>
      <c r="W22" s="105">
        <f t="shared" si="8"/>
        <v>1397.8</v>
      </c>
      <c r="X22" s="106">
        <f t="shared" si="9"/>
        <v>1382.7</v>
      </c>
      <c r="Y22" s="106">
        <f t="shared" si="10"/>
        <v>15.099999999999909</v>
      </c>
      <c r="Z22" s="106">
        <f t="shared" si="0"/>
        <v>0</v>
      </c>
      <c r="AA22" s="105">
        <f t="shared" si="0"/>
        <v>0</v>
      </c>
      <c r="AB22" s="105">
        <f t="shared" si="0"/>
        <v>0</v>
      </c>
      <c r="AC22" s="105">
        <f t="shared" si="0"/>
        <v>0</v>
      </c>
      <c r="AD22" s="105">
        <f t="shared" si="0"/>
        <v>0</v>
      </c>
      <c r="AE22" s="105">
        <f t="shared" si="0"/>
        <v>0</v>
      </c>
      <c r="AF22" s="105"/>
      <c r="AG22" s="105"/>
      <c r="AH22" s="105">
        <f t="shared" si="11"/>
        <v>0</v>
      </c>
      <c r="AI22" s="106"/>
      <c r="AJ22" s="105"/>
      <c r="AK22" s="105">
        <f t="shared" si="12"/>
        <v>0</v>
      </c>
      <c r="AL22" s="106"/>
      <c r="AM22" s="106"/>
      <c r="AN22" s="106">
        <f t="shared" si="13"/>
        <v>0</v>
      </c>
      <c r="AO22" s="106"/>
      <c r="AP22" s="106"/>
      <c r="AQ22" s="106">
        <f t="shared" si="14"/>
        <v>0</v>
      </c>
      <c r="AR22" s="106"/>
      <c r="AS22" s="106"/>
      <c r="AT22" s="106"/>
      <c r="AU22" s="106"/>
      <c r="AV22" s="106"/>
      <c r="AW22" s="106">
        <f t="shared" si="15"/>
        <v>0</v>
      </c>
      <c r="AX22" s="106"/>
      <c r="AY22" s="106"/>
      <c r="AZ22" s="106">
        <f t="shared" si="26"/>
        <v>0</v>
      </c>
      <c r="BA22" s="106"/>
      <c r="BB22" s="106"/>
      <c r="BC22" s="106">
        <f t="shared" si="16"/>
        <v>0</v>
      </c>
      <c r="BD22" s="106"/>
      <c r="BE22" s="106"/>
      <c r="BF22" s="106">
        <f t="shared" si="17"/>
        <v>0</v>
      </c>
      <c r="BG22" s="106"/>
      <c r="BH22" s="106"/>
      <c r="BI22" s="106">
        <f t="shared" si="18"/>
        <v>0</v>
      </c>
      <c r="BJ22" s="106">
        <f t="shared" si="19"/>
        <v>1397.8</v>
      </c>
      <c r="BK22" s="106">
        <f t="shared" si="20"/>
        <v>1382.7</v>
      </c>
      <c r="BL22" s="106">
        <f t="shared" si="21"/>
        <v>15.099999999999909</v>
      </c>
      <c r="BM22" s="106"/>
      <c r="BN22" s="106">
        <v>1397.8</v>
      </c>
      <c r="BO22" s="106">
        <v>1382.7</v>
      </c>
      <c r="BP22" s="106">
        <f t="shared" si="22"/>
        <v>15.099999999999909</v>
      </c>
      <c r="BQ22" s="106"/>
      <c r="BR22" s="106"/>
      <c r="BS22" s="106">
        <f t="shared" si="23"/>
        <v>0</v>
      </c>
      <c r="BT22" s="106"/>
      <c r="BU22" s="106"/>
      <c r="BV22" s="106"/>
      <c r="BW22" s="106">
        <f t="shared" si="24"/>
        <v>0</v>
      </c>
      <c r="BX22" s="106"/>
      <c r="BY22" s="106"/>
      <c r="BZ22" s="106"/>
      <c r="CA22" s="106"/>
      <c r="CB22" s="106">
        <f t="shared" si="25"/>
        <v>0</v>
      </c>
      <c r="CC22" s="105">
        <f t="shared" si="25"/>
        <v>0</v>
      </c>
      <c r="CD22" s="105"/>
      <c r="CE22" s="105"/>
      <c r="CF22" s="107"/>
      <c r="CG22" s="107"/>
      <c r="CH22" s="107"/>
      <c r="CI22" s="107"/>
      <c r="CJ22" s="40"/>
      <c r="CK22" s="40"/>
      <c r="CL22" s="40"/>
      <c r="CM22" s="40"/>
    </row>
    <row r="23" spans="1:91" s="20" customFormat="1" ht="57" customHeight="1">
      <c r="A23" s="98"/>
      <c r="B23" s="97">
        <f t="shared" si="4"/>
        <v>231</v>
      </c>
      <c r="C23" s="97">
        <f t="shared" si="5"/>
        <v>0</v>
      </c>
      <c r="D23" s="97">
        <f t="shared" si="6"/>
        <v>0</v>
      </c>
      <c r="E23" s="98"/>
      <c r="F23" s="98"/>
      <c r="G23" s="98"/>
      <c r="H23" s="98"/>
      <c r="I23" s="98"/>
      <c r="J23" s="98"/>
      <c r="K23" s="98"/>
      <c r="L23" s="98"/>
      <c r="M23" s="98"/>
      <c r="N23" s="98"/>
      <c r="O23" s="98">
        <f>P23+Q23+R23+S23+T23+U23+V23</f>
        <v>231</v>
      </c>
      <c r="P23" s="98"/>
      <c r="Q23" s="97">
        <v>231</v>
      </c>
      <c r="R23" s="97"/>
      <c r="S23" s="99"/>
      <c r="T23" s="99"/>
      <c r="U23" s="99"/>
      <c r="V23" s="99"/>
      <c r="W23" s="75">
        <f t="shared" si="8"/>
        <v>4927.2</v>
      </c>
      <c r="X23" s="100">
        <f t="shared" si="9"/>
        <v>4343.1</v>
      </c>
      <c r="Y23" s="100">
        <f t="shared" si="10"/>
        <v>584.1000000000001</v>
      </c>
      <c r="Z23" s="100">
        <f t="shared" si="0"/>
        <v>0</v>
      </c>
      <c r="AA23" s="75">
        <f t="shared" si="0"/>
        <v>0</v>
      </c>
      <c r="AB23" s="75">
        <f t="shared" si="0"/>
        <v>0</v>
      </c>
      <c r="AC23" s="75"/>
      <c r="AD23" s="75"/>
      <c r="AE23" s="75"/>
      <c r="AF23" s="75"/>
      <c r="AG23" s="75"/>
      <c r="AH23" s="75"/>
      <c r="AI23" s="100"/>
      <c r="AJ23" s="75"/>
      <c r="AK23" s="75"/>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f t="shared" si="19"/>
        <v>4927.2</v>
      </c>
      <c r="BK23" s="100">
        <f t="shared" si="20"/>
        <v>4343.1</v>
      </c>
      <c r="BL23" s="100">
        <f t="shared" si="21"/>
        <v>584.1000000000001</v>
      </c>
      <c r="BM23" s="100"/>
      <c r="BN23" s="100">
        <v>3592</v>
      </c>
      <c r="BO23" s="100">
        <v>3228.2</v>
      </c>
      <c r="BP23" s="100">
        <f t="shared" si="22"/>
        <v>363.8000000000002</v>
      </c>
      <c r="BQ23" s="100">
        <v>1335.2</v>
      </c>
      <c r="BR23" s="100">
        <v>1114.9</v>
      </c>
      <c r="BS23" s="100">
        <f t="shared" si="23"/>
        <v>220.29999999999995</v>
      </c>
      <c r="BT23" s="100"/>
      <c r="BU23" s="100"/>
      <c r="BV23" s="100"/>
      <c r="BW23" s="100"/>
      <c r="BX23" s="100"/>
      <c r="BY23" s="100"/>
      <c r="BZ23" s="100"/>
      <c r="CA23" s="100"/>
      <c r="CB23" s="100"/>
      <c r="CC23" s="75"/>
      <c r="CD23" s="75"/>
      <c r="CE23" s="75"/>
      <c r="CF23" s="101"/>
      <c r="CG23" s="101"/>
      <c r="CH23" s="101"/>
      <c r="CI23" s="101"/>
      <c r="CJ23" s="101"/>
      <c r="CK23" s="40"/>
      <c r="CL23" s="40"/>
      <c r="CM23" s="40"/>
    </row>
    <row r="24" spans="1:91" s="20" customFormat="1" ht="57" customHeight="1">
      <c r="A24" s="3"/>
      <c r="B24" s="15">
        <f t="shared" si="4"/>
        <v>0</v>
      </c>
      <c r="C24" s="15">
        <f t="shared" si="5"/>
        <v>0</v>
      </c>
      <c r="D24" s="15">
        <f t="shared" si="6"/>
        <v>0</v>
      </c>
      <c r="E24" s="3"/>
      <c r="F24" s="3"/>
      <c r="G24" s="3"/>
      <c r="H24" s="3"/>
      <c r="I24" s="3"/>
      <c r="J24" s="3"/>
      <c r="K24" s="3"/>
      <c r="L24" s="3"/>
      <c r="M24" s="3"/>
      <c r="N24" s="3"/>
      <c r="O24" s="3">
        <f t="shared" si="7"/>
        <v>0</v>
      </c>
      <c r="P24" s="3"/>
      <c r="Q24" s="97"/>
      <c r="R24" s="15">
        <v>0</v>
      </c>
      <c r="S24" s="4"/>
      <c r="T24" s="4"/>
      <c r="U24" s="4"/>
      <c r="V24" s="4"/>
      <c r="W24" s="10">
        <f t="shared" si="8"/>
        <v>0</v>
      </c>
      <c r="X24" s="16">
        <f t="shared" si="9"/>
        <v>0</v>
      </c>
      <c r="Y24" s="16">
        <f t="shared" si="10"/>
        <v>0</v>
      </c>
      <c r="Z24" s="16">
        <f t="shared" si="0"/>
        <v>0</v>
      </c>
      <c r="AA24" s="37">
        <f t="shared" si="0"/>
        <v>0</v>
      </c>
      <c r="AB24" s="37">
        <f t="shared" si="0"/>
        <v>0</v>
      </c>
      <c r="AC24" s="37"/>
      <c r="AD24" s="37"/>
      <c r="AE24" s="10"/>
      <c r="AF24" s="10"/>
      <c r="AG24" s="10"/>
      <c r="AH24" s="10"/>
      <c r="AI24" s="16"/>
      <c r="AJ24" s="10"/>
      <c r="AK24" s="10"/>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f t="shared" si="19"/>
        <v>0</v>
      </c>
      <c r="BK24" s="16">
        <f t="shared" si="20"/>
        <v>0</v>
      </c>
      <c r="BL24" s="16">
        <f t="shared" si="21"/>
        <v>0</v>
      </c>
      <c r="BM24" s="16"/>
      <c r="BN24" s="16"/>
      <c r="BO24" s="16"/>
      <c r="BP24" s="16">
        <f t="shared" si="22"/>
        <v>0</v>
      </c>
      <c r="BQ24" s="16"/>
      <c r="BR24" s="16"/>
      <c r="BS24" s="16">
        <f t="shared" si="23"/>
        <v>0</v>
      </c>
      <c r="BT24" s="16"/>
      <c r="BU24" s="30"/>
      <c r="BV24" s="30"/>
      <c r="BW24" s="30"/>
      <c r="BX24" s="30"/>
      <c r="BY24" s="30"/>
      <c r="BZ24" s="30"/>
      <c r="CA24" s="30"/>
      <c r="CB24" s="30"/>
      <c r="CC24" s="31"/>
      <c r="CD24" s="31"/>
      <c r="CE24" s="10"/>
      <c r="CF24" s="40"/>
      <c r="CG24" s="40"/>
      <c r="CH24" s="40"/>
      <c r="CI24" s="40"/>
      <c r="CJ24" s="40"/>
      <c r="CK24" s="40"/>
      <c r="CL24" s="40"/>
      <c r="CM24" s="40"/>
    </row>
    <row r="25" spans="1:91" s="20" customFormat="1" ht="57" customHeight="1">
      <c r="A25" s="3"/>
      <c r="B25" s="15">
        <f t="shared" si="4"/>
        <v>0</v>
      </c>
      <c r="C25" s="15">
        <f t="shared" si="5"/>
        <v>0</v>
      </c>
      <c r="D25" s="15">
        <f t="shared" si="6"/>
        <v>0</v>
      </c>
      <c r="E25" s="3"/>
      <c r="F25" s="3"/>
      <c r="G25" s="3"/>
      <c r="H25" s="3"/>
      <c r="I25" s="3"/>
      <c r="J25" s="3"/>
      <c r="K25" s="3"/>
      <c r="L25" s="3"/>
      <c r="M25" s="3"/>
      <c r="N25" s="3"/>
      <c r="O25" s="3">
        <f t="shared" si="7"/>
        <v>0</v>
      </c>
      <c r="P25" s="3"/>
      <c r="Q25" s="97"/>
      <c r="R25" s="15"/>
      <c r="S25" s="4"/>
      <c r="T25" s="4"/>
      <c r="U25" s="4"/>
      <c r="V25" s="4"/>
      <c r="W25" s="10">
        <f t="shared" si="8"/>
        <v>0</v>
      </c>
      <c r="X25" s="16">
        <f t="shared" si="9"/>
        <v>0</v>
      </c>
      <c r="Y25" s="16">
        <f t="shared" si="10"/>
        <v>0</v>
      </c>
      <c r="Z25" s="16">
        <f t="shared" si="0"/>
        <v>0</v>
      </c>
      <c r="AA25" s="37">
        <f t="shared" si="0"/>
        <v>0</v>
      </c>
      <c r="AB25" s="37">
        <f t="shared" si="0"/>
        <v>0</v>
      </c>
      <c r="AC25" s="37"/>
      <c r="AD25" s="37"/>
      <c r="AE25" s="10"/>
      <c r="AF25" s="10"/>
      <c r="AG25" s="10"/>
      <c r="AH25" s="10"/>
      <c r="AI25" s="16"/>
      <c r="AJ25" s="10"/>
      <c r="AK25" s="10"/>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f t="shared" si="19"/>
        <v>0</v>
      </c>
      <c r="BK25" s="16">
        <f t="shared" si="20"/>
        <v>0</v>
      </c>
      <c r="BL25" s="16">
        <f t="shared" si="21"/>
        <v>0</v>
      </c>
      <c r="BM25" s="16"/>
      <c r="BN25" s="16"/>
      <c r="BO25" s="16"/>
      <c r="BP25" s="16">
        <f t="shared" si="22"/>
        <v>0</v>
      </c>
      <c r="BQ25" s="16"/>
      <c r="BR25" s="16"/>
      <c r="BS25" s="16">
        <f t="shared" si="23"/>
        <v>0</v>
      </c>
      <c r="BT25" s="16"/>
      <c r="BU25" s="30"/>
      <c r="BV25" s="30"/>
      <c r="BW25" s="30"/>
      <c r="BX25" s="30"/>
      <c r="BY25" s="30"/>
      <c r="BZ25" s="30"/>
      <c r="CA25" s="30"/>
      <c r="CB25" s="30"/>
      <c r="CC25" s="31"/>
      <c r="CD25" s="31"/>
      <c r="CE25" s="10"/>
      <c r="CF25" s="40"/>
      <c r="CG25" s="40"/>
      <c r="CH25" s="40"/>
      <c r="CI25" s="40"/>
      <c r="CJ25" s="40"/>
      <c r="CK25" s="40"/>
      <c r="CL25" s="40"/>
      <c r="CM25" s="40"/>
    </row>
    <row r="26" spans="1:91" s="20" customFormat="1" ht="57" customHeight="1">
      <c r="A26" s="3"/>
      <c r="B26" s="15">
        <f t="shared" si="4"/>
        <v>0</v>
      </c>
      <c r="C26" s="15">
        <f t="shared" si="5"/>
        <v>0</v>
      </c>
      <c r="D26" s="15">
        <f t="shared" si="6"/>
        <v>0</v>
      </c>
      <c r="E26" s="3"/>
      <c r="F26" s="3"/>
      <c r="G26" s="3"/>
      <c r="H26" s="3"/>
      <c r="I26" s="3"/>
      <c r="J26" s="3"/>
      <c r="K26" s="3"/>
      <c r="L26" s="3"/>
      <c r="M26" s="3"/>
      <c r="N26" s="3"/>
      <c r="O26" s="3">
        <f t="shared" si="7"/>
        <v>0</v>
      </c>
      <c r="P26" s="3"/>
      <c r="Q26" s="97"/>
      <c r="R26" s="15"/>
      <c r="S26" s="4"/>
      <c r="T26" s="4"/>
      <c r="U26" s="4"/>
      <c r="V26" s="4"/>
      <c r="W26" s="10">
        <f t="shared" si="8"/>
        <v>0</v>
      </c>
      <c r="X26" s="16">
        <f t="shared" si="9"/>
        <v>0</v>
      </c>
      <c r="Y26" s="16">
        <f t="shared" si="10"/>
        <v>0</v>
      </c>
      <c r="Z26" s="16">
        <f t="shared" si="0"/>
        <v>0</v>
      </c>
      <c r="AA26" s="37">
        <f t="shared" si="0"/>
        <v>0</v>
      </c>
      <c r="AB26" s="37">
        <f t="shared" si="0"/>
        <v>0</v>
      </c>
      <c r="AC26" s="37"/>
      <c r="AD26" s="37"/>
      <c r="AE26" s="10"/>
      <c r="AF26" s="10"/>
      <c r="AG26" s="10"/>
      <c r="AH26" s="10"/>
      <c r="AI26" s="16"/>
      <c r="AJ26" s="10"/>
      <c r="AK26" s="10"/>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f t="shared" si="19"/>
        <v>0</v>
      </c>
      <c r="BK26" s="16">
        <f t="shared" si="20"/>
        <v>0</v>
      </c>
      <c r="BL26" s="16">
        <f t="shared" si="21"/>
        <v>0</v>
      </c>
      <c r="BM26" s="16"/>
      <c r="BN26" s="16"/>
      <c r="BO26" s="16"/>
      <c r="BP26" s="16">
        <f t="shared" si="22"/>
        <v>0</v>
      </c>
      <c r="BQ26" s="16"/>
      <c r="BR26" s="16"/>
      <c r="BS26" s="16">
        <f t="shared" si="23"/>
        <v>0</v>
      </c>
      <c r="BT26" s="16"/>
      <c r="BU26" s="30"/>
      <c r="BV26" s="30"/>
      <c r="BW26" s="30"/>
      <c r="BX26" s="30"/>
      <c r="BY26" s="30"/>
      <c r="BZ26" s="30"/>
      <c r="CA26" s="30"/>
      <c r="CB26" s="30"/>
      <c r="CC26" s="31"/>
      <c r="CD26" s="31"/>
      <c r="CE26" s="10"/>
      <c r="CF26" s="40"/>
      <c r="CG26" s="40"/>
      <c r="CH26" s="40"/>
      <c r="CI26" s="40"/>
      <c r="CJ26" s="40"/>
      <c r="CK26" s="40"/>
      <c r="CL26" s="40"/>
      <c r="CM26" s="40"/>
    </row>
    <row r="27" spans="1:91" s="20" customFormat="1" ht="18" customHeight="1">
      <c r="A27" s="3"/>
      <c r="B27" s="15">
        <f t="shared" si="4"/>
        <v>0</v>
      </c>
      <c r="C27" s="15">
        <f t="shared" si="5"/>
        <v>0</v>
      </c>
      <c r="D27" s="15">
        <f t="shared" si="6"/>
        <v>0</v>
      </c>
      <c r="E27" s="3"/>
      <c r="F27" s="3"/>
      <c r="G27" s="3"/>
      <c r="H27" s="3"/>
      <c r="I27" s="3"/>
      <c r="J27" s="3"/>
      <c r="K27" s="3"/>
      <c r="L27" s="3"/>
      <c r="M27" s="3"/>
      <c r="N27" s="3"/>
      <c r="O27" s="3">
        <f t="shared" si="7"/>
        <v>0</v>
      </c>
      <c r="P27" s="3"/>
      <c r="Q27" s="97"/>
      <c r="R27" s="15"/>
      <c r="S27" s="4"/>
      <c r="T27" s="4"/>
      <c r="U27" s="4"/>
      <c r="V27" s="4"/>
      <c r="W27" s="10">
        <f t="shared" si="8"/>
        <v>0</v>
      </c>
      <c r="X27" s="16">
        <f t="shared" si="9"/>
        <v>0</v>
      </c>
      <c r="Y27" s="16">
        <f t="shared" si="10"/>
        <v>0</v>
      </c>
      <c r="Z27" s="16">
        <f t="shared" si="0"/>
        <v>0</v>
      </c>
      <c r="AA27" s="37">
        <f t="shared" si="0"/>
        <v>0</v>
      </c>
      <c r="AB27" s="37">
        <f t="shared" si="0"/>
        <v>0</v>
      </c>
      <c r="AC27" s="37">
        <f t="shared" si="0"/>
        <v>0</v>
      </c>
      <c r="AD27" s="37">
        <f t="shared" si="0"/>
        <v>0</v>
      </c>
      <c r="AE27" s="10">
        <f t="shared" si="0"/>
        <v>0</v>
      </c>
      <c r="AF27" s="10"/>
      <c r="AG27" s="10"/>
      <c r="AH27" s="10">
        <f t="shared" si="11"/>
        <v>0</v>
      </c>
      <c r="AI27" s="16"/>
      <c r="AJ27" s="10"/>
      <c r="AK27" s="10">
        <f t="shared" si="12"/>
        <v>0</v>
      </c>
      <c r="AL27" s="16"/>
      <c r="AM27" s="16"/>
      <c r="AN27" s="16">
        <f t="shared" si="13"/>
        <v>0</v>
      </c>
      <c r="AO27" s="16"/>
      <c r="AP27" s="16"/>
      <c r="AQ27" s="16">
        <f t="shared" si="14"/>
        <v>0</v>
      </c>
      <c r="AR27" s="16"/>
      <c r="AS27" s="16"/>
      <c r="AT27" s="16">
        <f>AR27-AS27</f>
        <v>0</v>
      </c>
      <c r="AU27" s="16"/>
      <c r="AV27" s="16"/>
      <c r="AW27" s="16">
        <f t="shared" si="15"/>
        <v>0</v>
      </c>
      <c r="AX27" s="16"/>
      <c r="AY27" s="16"/>
      <c r="AZ27" s="16">
        <f t="shared" si="26"/>
        <v>0</v>
      </c>
      <c r="BA27" s="16"/>
      <c r="BB27" s="16"/>
      <c r="BC27" s="16">
        <f t="shared" si="16"/>
        <v>0</v>
      </c>
      <c r="BD27" s="16"/>
      <c r="BE27" s="16"/>
      <c r="BF27" s="16">
        <f t="shared" si="17"/>
        <v>0</v>
      </c>
      <c r="BG27" s="16"/>
      <c r="BH27" s="16"/>
      <c r="BI27" s="16">
        <f t="shared" si="18"/>
        <v>0</v>
      </c>
      <c r="BJ27" s="16">
        <f t="shared" si="19"/>
        <v>0</v>
      </c>
      <c r="BK27" s="16">
        <f t="shared" si="20"/>
        <v>0</v>
      </c>
      <c r="BL27" s="16">
        <f>BP27+BS27+BW27+CA27</f>
        <v>0</v>
      </c>
      <c r="BM27" s="16"/>
      <c r="BN27" s="16"/>
      <c r="BO27" s="16"/>
      <c r="BP27" s="16">
        <f t="shared" si="22"/>
        <v>0</v>
      </c>
      <c r="BQ27" s="16"/>
      <c r="BR27" s="16"/>
      <c r="BS27" s="16">
        <f t="shared" si="23"/>
        <v>0</v>
      </c>
      <c r="BT27" s="16"/>
      <c r="BU27" s="30"/>
      <c r="BV27" s="30"/>
      <c r="BW27" s="30">
        <f t="shared" si="24"/>
        <v>0</v>
      </c>
      <c r="BX27" s="30"/>
      <c r="BY27" s="30"/>
      <c r="BZ27" s="30"/>
      <c r="CA27" s="30">
        <f>BY27-BZ27</f>
        <v>0</v>
      </c>
      <c r="CB27" s="30">
        <f t="shared" si="25"/>
        <v>0</v>
      </c>
      <c r="CC27" s="31">
        <f t="shared" si="25"/>
        <v>0</v>
      </c>
      <c r="CD27" s="31"/>
      <c r="CE27" s="10"/>
      <c r="CF27" s="40"/>
      <c r="CG27" s="40"/>
      <c r="CH27" s="40"/>
      <c r="CI27" s="40"/>
      <c r="CJ27" s="40"/>
      <c r="CK27" s="40"/>
      <c r="CL27" s="40"/>
      <c r="CM27" s="40"/>
    </row>
    <row r="28" spans="1:91" s="28" customFormat="1" ht="19.5" customHeight="1">
      <c r="A28" s="7" t="s">
        <v>1</v>
      </c>
      <c r="B28" s="34">
        <f aca="true" t="shared" si="27" ref="B28:V28">SUM(B11:B27)</f>
        <v>286</v>
      </c>
      <c r="C28" s="34">
        <f t="shared" si="27"/>
        <v>9</v>
      </c>
      <c r="D28" s="34">
        <f t="shared" si="27"/>
        <v>0</v>
      </c>
      <c r="E28" s="34">
        <f t="shared" si="27"/>
        <v>0</v>
      </c>
      <c r="F28" s="34">
        <f t="shared" si="27"/>
        <v>0</v>
      </c>
      <c r="G28" s="34">
        <f t="shared" si="27"/>
        <v>0</v>
      </c>
      <c r="H28" s="34">
        <f t="shared" si="27"/>
        <v>0</v>
      </c>
      <c r="I28" s="34">
        <f t="shared" si="27"/>
        <v>9</v>
      </c>
      <c r="J28" s="34">
        <f t="shared" si="27"/>
        <v>0</v>
      </c>
      <c r="K28" s="34">
        <f t="shared" si="27"/>
        <v>0</v>
      </c>
      <c r="L28" s="34">
        <f t="shared" si="27"/>
        <v>0</v>
      </c>
      <c r="M28" s="34">
        <f t="shared" si="27"/>
        <v>0</v>
      </c>
      <c r="N28" s="34">
        <f t="shared" si="27"/>
        <v>0</v>
      </c>
      <c r="O28" s="34">
        <f t="shared" si="27"/>
        <v>277</v>
      </c>
      <c r="P28" s="34">
        <f t="shared" si="27"/>
        <v>0</v>
      </c>
      <c r="Q28" s="34">
        <f t="shared" si="27"/>
        <v>275</v>
      </c>
      <c r="R28" s="34">
        <f t="shared" si="27"/>
        <v>0</v>
      </c>
      <c r="S28" s="34">
        <f t="shared" si="27"/>
        <v>0</v>
      </c>
      <c r="T28" s="34">
        <f t="shared" si="27"/>
        <v>1</v>
      </c>
      <c r="U28" s="34">
        <f t="shared" si="27"/>
        <v>1</v>
      </c>
      <c r="V28" s="34">
        <f t="shared" si="27"/>
        <v>0</v>
      </c>
      <c r="W28" s="41">
        <f>SUM(W11:W27)</f>
        <v>39872.72</v>
      </c>
      <c r="X28" s="41">
        <f aca="true" t="shared" si="28" ref="X28:CI28">SUM(X11:X27)</f>
        <v>29316.240000000005</v>
      </c>
      <c r="Y28" s="41">
        <f t="shared" si="28"/>
        <v>10556.48</v>
      </c>
      <c r="Z28" s="41">
        <f t="shared" si="28"/>
        <v>29771.72</v>
      </c>
      <c r="AA28" s="41">
        <f t="shared" si="28"/>
        <v>19824.34</v>
      </c>
      <c r="AB28" s="41">
        <f t="shared" si="28"/>
        <v>9947.38</v>
      </c>
      <c r="AC28" s="41">
        <f t="shared" si="28"/>
        <v>0</v>
      </c>
      <c r="AD28" s="41">
        <f t="shared" si="28"/>
        <v>0</v>
      </c>
      <c r="AE28" s="41">
        <f t="shared" si="28"/>
        <v>0</v>
      </c>
      <c r="AF28" s="41">
        <f t="shared" si="28"/>
        <v>0</v>
      </c>
      <c r="AG28" s="41">
        <f t="shared" si="28"/>
        <v>0</v>
      </c>
      <c r="AH28" s="41">
        <f t="shared" si="28"/>
        <v>0</v>
      </c>
      <c r="AI28" s="41">
        <f t="shared" si="28"/>
        <v>0</v>
      </c>
      <c r="AJ28" s="41">
        <f t="shared" si="28"/>
        <v>0</v>
      </c>
      <c r="AK28" s="41">
        <f t="shared" si="28"/>
        <v>0</v>
      </c>
      <c r="AL28" s="41">
        <f t="shared" si="28"/>
        <v>0</v>
      </c>
      <c r="AM28" s="41">
        <f t="shared" si="28"/>
        <v>0</v>
      </c>
      <c r="AN28" s="41">
        <f t="shared" si="28"/>
        <v>0</v>
      </c>
      <c r="AO28" s="41">
        <f t="shared" si="28"/>
        <v>0</v>
      </c>
      <c r="AP28" s="41">
        <f t="shared" si="28"/>
        <v>0</v>
      </c>
      <c r="AQ28" s="41">
        <f t="shared" si="28"/>
        <v>0</v>
      </c>
      <c r="AR28" s="41">
        <f t="shared" si="28"/>
        <v>29771.72</v>
      </c>
      <c r="AS28" s="41">
        <f t="shared" si="28"/>
        <v>19824.34</v>
      </c>
      <c r="AT28" s="41">
        <f t="shared" si="28"/>
        <v>9947.38</v>
      </c>
      <c r="AU28" s="41">
        <f t="shared" si="28"/>
        <v>0</v>
      </c>
      <c r="AV28" s="41">
        <f t="shared" si="28"/>
        <v>0</v>
      </c>
      <c r="AW28" s="41">
        <f t="shared" si="28"/>
        <v>0</v>
      </c>
      <c r="AX28" s="41">
        <f t="shared" si="28"/>
        <v>0</v>
      </c>
      <c r="AY28" s="41">
        <f t="shared" si="28"/>
        <v>0</v>
      </c>
      <c r="AZ28" s="41">
        <f t="shared" si="28"/>
        <v>0</v>
      </c>
      <c r="BA28" s="41">
        <f t="shared" si="28"/>
        <v>0</v>
      </c>
      <c r="BB28" s="41">
        <f t="shared" si="28"/>
        <v>0</v>
      </c>
      <c r="BC28" s="41">
        <f t="shared" si="28"/>
        <v>0</v>
      </c>
      <c r="BD28" s="41">
        <f t="shared" si="28"/>
        <v>0</v>
      </c>
      <c r="BE28" s="41">
        <f t="shared" si="28"/>
        <v>0</v>
      </c>
      <c r="BF28" s="41">
        <f t="shared" si="28"/>
        <v>0</v>
      </c>
      <c r="BG28" s="41">
        <f t="shared" si="28"/>
        <v>0</v>
      </c>
      <c r="BH28" s="41">
        <f t="shared" si="28"/>
        <v>0</v>
      </c>
      <c r="BI28" s="41">
        <f t="shared" si="28"/>
        <v>0</v>
      </c>
      <c r="BJ28" s="41">
        <f t="shared" si="28"/>
        <v>10101</v>
      </c>
      <c r="BK28" s="41">
        <f t="shared" si="28"/>
        <v>9491.9</v>
      </c>
      <c r="BL28" s="41">
        <f>SUM(BL11:BL27)</f>
        <v>609.1000000000001</v>
      </c>
      <c r="BM28" s="41">
        <f t="shared" si="28"/>
        <v>0</v>
      </c>
      <c r="BN28" s="41">
        <f t="shared" si="28"/>
        <v>7189.8</v>
      </c>
      <c r="BO28" s="41">
        <f t="shared" si="28"/>
        <v>6801</v>
      </c>
      <c r="BP28" s="41">
        <f t="shared" si="28"/>
        <v>388.8000000000002</v>
      </c>
      <c r="BQ28" s="41">
        <f t="shared" si="28"/>
        <v>1335.2</v>
      </c>
      <c r="BR28" s="41">
        <f t="shared" si="28"/>
        <v>1114.9</v>
      </c>
      <c r="BS28" s="41">
        <f t="shared" si="28"/>
        <v>220.29999999999995</v>
      </c>
      <c r="BT28" s="41">
        <f t="shared" si="28"/>
        <v>0</v>
      </c>
      <c r="BU28" s="41">
        <f t="shared" si="28"/>
        <v>1427.3</v>
      </c>
      <c r="BV28" s="41">
        <f t="shared" si="28"/>
        <v>1427.3</v>
      </c>
      <c r="BW28" s="41">
        <f t="shared" si="28"/>
        <v>0</v>
      </c>
      <c r="BX28" s="41">
        <f t="shared" si="28"/>
        <v>148.7</v>
      </c>
      <c r="BY28" s="41">
        <f t="shared" si="28"/>
        <v>0</v>
      </c>
      <c r="BZ28" s="41">
        <f t="shared" si="28"/>
        <v>0</v>
      </c>
      <c r="CA28" s="41">
        <f t="shared" si="28"/>
        <v>0</v>
      </c>
      <c r="CB28" s="34">
        <f t="shared" si="28"/>
        <v>36</v>
      </c>
      <c r="CC28" s="34">
        <f t="shared" si="28"/>
        <v>32</v>
      </c>
      <c r="CD28" s="34">
        <f t="shared" si="28"/>
        <v>0</v>
      </c>
      <c r="CE28" s="34">
        <f t="shared" si="28"/>
        <v>0</v>
      </c>
      <c r="CF28" s="34">
        <f t="shared" si="28"/>
        <v>0</v>
      </c>
      <c r="CG28" s="34">
        <f t="shared" si="28"/>
        <v>0</v>
      </c>
      <c r="CH28" s="34">
        <f t="shared" si="28"/>
        <v>36</v>
      </c>
      <c r="CI28" s="34">
        <f t="shared" si="28"/>
        <v>32</v>
      </c>
      <c r="CJ28" s="34">
        <f>SUM(CJ11:CJ27)</f>
        <v>0</v>
      </c>
      <c r="CK28" s="34">
        <f>SUM(CK11:CK27)</f>
        <v>0</v>
      </c>
      <c r="CL28" s="34">
        <f>SUM(CL11:CL27)</f>
        <v>0</v>
      </c>
      <c r="CM28" s="34">
        <f>SUM(CM11:CM27)</f>
        <v>0</v>
      </c>
    </row>
    <row r="29" spans="1:64" s="120" customFormat="1" ht="12.75">
      <c r="A29" s="118"/>
      <c r="B29" s="119"/>
      <c r="C29" s="118"/>
      <c r="D29" s="118"/>
      <c r="E29" s="118"/>
      <c r="F29" s="118"/>
      <c r="O29" s="121"/>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BJ29" s="123"/>
      <c r="BK29" s="123"/>
      <c r="BL29" s="123"/>
    </row>
    <row r="30" spans="1:61" s="20" customFormat="1" ht="12.75">
      <c r="A30" s="24"/>
      <c r="B30" s="24"/>
      <c r="C30" s="24"/>
      <c r="D30" s="24"/>
      <c r="E30" s="24"/>
      <c r="F30" s="24"/>
      <c r="G30" s="24"/>
      <c r="H30" s="24"/>
      <c r="I30" s="24"/>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33"/>
      <c r="AR30" s="25"/>
      <c r="AS30" s="25"/>
      <c r="AT30" s="25"/>
      <c r="AU30" s="25"/>
      <c r="AV30" s="25"/>
      <c r="AW30" s="25"/>
      <c r="AX30" s="25"/>
      <c r="AY30" s="25"/>
      <c r="AZ30" s="25"/>
      <c r="BA30" s="25"/>
      <c r="BI30" s="27"/>
    </row>
    <row r="31" spans="1:61" s="6" customFormat="1" ht="12.75">
      <c r="A31" s="24"/>
      <c r="B31" s="24"/>
      <c r="C31" s="24"/>
      <c r="D31" s="24"/>
      <c r="E31" s="24"/>
      <c r="F31" s="24"/>
      <c r="G31" s="24"/>
      <c r="H31" s="24"/>
      <c r="I31" s="24"/>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0"/>
      <c r="BC31" s="20"/>
      <c r="BD31" s="20"/>
      <c r="BE31" s="20"/>
      <c r="BF31" s="20"/>
      <c r="BG31" s="20"/>
      <c r="BH31" s="20"/>
      <c r="BI31" s="20"/>
    </row>
    <row r="32" spans="1:60" s="6" customFormat="1" ht="12.75">
      <c r="A32" s="24"/>
      <c r="B32" s="24"/>
      <c r="C32" s="24"/>
      <c r="D32" s="24"/>
      <c r="E32" s="24"/>
      <c r="F32" s="24"/>
      <c r="G32" s="24"/>
      <c r="H32" s="24"/>
      <c r="I32" s="24"/>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0"/>
      <c r="AZ32" s="20"/>
      <c r="BA32" s="20"/>
      <c r="BB32" s="20"/>
      <c r="BC32" s="20"/>
      <c r="BD32" s="20"/>
      <c r="BE32" s="20"/>
      <c r="BF32" s="20"/>
      <c r="BG32" s="20"/>
      <c r="BH32" s="20"/>
    </row>
    <row r="33" spans="1:61" s="6"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33"/>
      <c r="AR33" s="25"/>
      <c r="AS33" s="25"/>
      <c r="AT33" s="25"/>
      <c r="AU33" s="25"/>
      <c r="AV33" s="25"/>
      <c r="AW33" s="25"/>
      <c r="AX33" s="25"/>
      <c r="AY33" s="25"/>
      <c r="AZ33" s="25"/>
      <c r="BA33" s="25"/>
      <c r="BB33" s="20"/>
      <c r="BC33" s="20"/>
      <c r="BD33" s="20"/>
      <c r="BE33" s="20"/>
      <c r="BF33" s="20"/>
      <c r="BG33" s="20"/>
      <c r="BH33" s="20"/>
      <c r="BI33" s="20"/>
    </row>
    <row r="34" spans="1:61"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33"/>
      <c r="AR34" s="25"/>
      <c r="AS34" s="25"/>
      <c r="AT34" s="25"/>
      <c r="AU34" s="25"/>
      <c r="AV34" s="25"/>
      <c r="AW34" s="25"/>
      <c r="AX34" s="25"/>
      <c r="AY34" s="25"/>
      <c r="AZ34" s="25"/>
      <c r="BA34" s="25"/>
      <c r="BB34" s="20"/>
      <c r="BC34" s="20"/>
      <c r="BD34" s="20"/>
      <c r="BE34" s="20"/>
      <c r="BF34" s="20"/>
      <c r="BG34" s="20"/>
      <c r="BH34" s="20"/>
      <c r="BI34" s="20"/>
    </row>
    <row r="35" spans="1:53" s="6" customFormat="1" ht="12.7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s="6" customFormat="1" ht="12.7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row>
    <row r="37" spans="57:77" ht="12.75">
      <c r="BE37" s="1"/>
      <c r="BF37" s="1"/>
      <c r="BG37" s="1"/>
      <c r="BH37" s="1"/>
      <c r="BI37" s="1"/>
      <c r="BJ37" s="1"/>
      <c r="BK37" s="1"/>
      <c r="BL37" s="1"/>
      <c r="BM37" s="1"/>
      <c r="BN37" s="1"/>
      <c r="BO37" s="1"/>
      <c r="BP37" s="1"/>
      <c r="BQ37" s="1"/>
      <c r="BR37" s="1"/>
      <c r="BS37" s="1"/>
      <c r="BT37" s="1"/>
      <c r="BU37" s="1"/>
      <c r="BV37" s="1"/>
      <c r="BW37" s="1"/>
      <c r="BX37" s="1"/>
      <c r="BY37" s="1"/>
    </row>
    <row r="38" spans="57:77" ht="12.75">
      <c r="BE38" s="1"/>
      <c r="BF38" s="1"/>
      <c r="BG38" s="1"/>
      <c r="BH38" s="1"/>
      <c r="BI38" s="1"/>
      <c r="BJ38" s="1"/>
      <c r="BK38" s="1"/>
      <c r="BL38" s="1"/>
      <c r="BM38" s="1"/>
      <c r="BN38" s="1"/>
      <c r="BO38" s="1"/>
      <c r="BP38" s="1"/>
      <c r="BQ38" s="1"/>
      <c r="BR38" s="1"/>
      <c r="BS38" s="1"/>
      <c r="BT38" s="1"/>
      <c r="BU38" s="1"/>
      <c r="BV38" s="1"/>
      <c r="BW38" s="1"/>
      <c r="BX38" s="1"/>
      <c r="BY38" s="1"/>
    </row>
    <row r="39" spans="57:77" ht="12.75">
      <c r="BE39" s="1"/>
      <c r="BF39" s="1"/>
      <c r="BG39" s="1"/>
      <c r="BH39" s="1"/>
      <c r="BI39" s="1"/>
      <c r="BJ39" s="1"/>
      <c r="BK39" s="1"/>
      <c r="BL39" s="1"/>
      <c r="BM39" s="1"/>
      <c r="BN39" s="1"/>
      <c r="BO39" s="1"/>
      <c r="BP39" s="1"/>
      <c r="BQ39" s="1"/>
      <c r="BR39" s="1"/>
      <c r="BS39" s="1"/>
      <c r="BT39" s="1"/>
      <c r="BU39" s="1"/>
      <c r="BV39" s="1"/>
      <c r="BW39" s="1"/>
      <c r="BX39" s="1"/>
      <c r="BY39" s="1"/>
    </row>
    <row r="40" spans="57:77" ht="12.75">
      <c r="BE40" s="1"/>
      <c r="BF40" s="1"/>
      <c r="BG40" s="1"/>
      <c r="BH40" s="1"/>
      <c r="BI40" s="1"/>
      <c r="BJ40" s="1"/>
      <c r="BK40" s="1"/>
      <c r="BL40" s="1"/>
      <c r="BM40" s="1"/>
      <c r="BN40" s="1"/>
      <c r="BO40" s="1"/>
      <c r="BP40" s="1"/>
      <c r="BQ40" s="1"/>
      <c r="BR40" s="1"/>
      <c r="BS40" s="1"/>
      <c r="BT40" s="1"/>
      <c r="BU40" s="1"/>
      <c r="BV40" s="1"/>
      <c r="BW40" s="1"/>
      <c r="BX40" s="1"/>
      <c r="BY40" s="1"/>
    </row>
    <row r="41" spans="57:77" ht="12.75">
      <c r="BE41" s="1"/>
      <c r="BF41" s="1"/>
      <c r="BG41" s="1"/>
      <c r="BH41" s="1"/>
      <c r="BI41" s="1"/>
      <c r="BJ41" s="1"/>
      <c r="BK41" s="1"/>
      <c r="BL41" s="1"/>
      <c r="BM41" s="1"/>
      <c r="BN41" s="1"/>
      <c r="BO41" s="1"/>
      <c r="BP41" s="1"/>
      <c r="BQ41" s="1"/>
      <c r="BR41" s="1"/>
      <c r="BS41" s="1"/>
      <c r="BT41" s="1"/>
      <c r="BU41" s="1"/>
      <c r="BV41" s="1"/>
      <c r="BW41" s="1"/>
      <c r="BX41" s="1"/>
      <c r="BY41" s="1"/>
    </row>
    <row r="42" spans="57:77" ht="12.75">
      <c r="BE42" s="1"/>
      <c r="BF42" s="1"/>
      <c r="BG42" s="1"/>
      <c r="BH42" s="1"/>
      <c r="BI42" s="1"/>
      <c r="BJ42" s="1"/>
      <c r="BK42" s="1"/>
      <c r="BL42" s="1"/>
      <c r="BM42" s="1"/>
      <c r="BN42" s="1"/>
      <c r="BO42" s="1"/>
      <c r="BP42" s="1"/>
      <c r="BQ42" s="1"/>
      <c r="BR42" s="1"/>
      <c r="BS42" s="1"/>
      <c r="BT42" s="1"/>
      <c r="BU42" s="1"/>
      <c r="BV42" s="1"/>
      <c r="BW42" s="1"/>
      <c r="BX42" s="1"/>
      <c r="BY42" s="1"/>
    </row>
    <row r="43" spans="57:77" ht="12.75">
      <c r="BE43" s="1"/>
      <c r="BF43" s="1"/>
      <c r="BG43" s="1"/>
      <c r="BH43" s="1"/>
      <c r="BI43" s="1"/>
      <c r="BJ43" s="1"/>
      <c r="BK43" s="1"/>
      <c r="BL43" s="1"/>
      <c r="BM43" s="1"/>
      <c r="BN43" s="1"/>
      <c r="BO43" s="1"/>
      <c r="BP43" s="1"/>
      <c r="BQ43" s="1"/>
      <c r="BR43" s="1"/>
      <c r="BS43" s="1"/>
      <c r="BT43" s="1"/>
      <c r="BU43" s="1"/>
      <c r="BV43" s="1"/>
      <c r="BW43" s="1"/>
      <c r="BX43" s="1"/>
      <c r="BY43" s="1"/>
    </row>
    <row r="44" spans="57:77" ht="12.75">
      <c r="BE44" s="1"/>
      <c r="BF44" s="1"/>
      <c r="BG44" s="1"/>
      <c r="BH44" s="1"/>
      <c r="BI44" s="1"/>
      <c r="BJ44" s="1"/>
      <c r="BK44" s="1"/>
      <c r="BL44" s="1"/>
      <c r="BM44" s="1"/>
      <c r="BN44" s="1"/>
      <c r="BO44" s="1"/>
      <c r="BP44" s="1"/>
      <c r="BQ44" s="1"/>
      <c r="BR44" s="1"/>
      <c r="BS44" s="1"/>
      <c r="BT44" s="1"/>
      <c r="BU44" s="1"/>
      <c r="BV44" s="1"/>
      <c r="BW44" s="1"/>
      <c r="BX44" s="1"/>
      <c r="BY44" s="1"/>
    </row>
    <row r="45" spans="57:77" ht="12.75">
      <c r="BE45" s="1"/>
      <c r="BF45" s="1"/>
      <c r="BG45" s="1"/>
      <c r="BH45" s="1"/>
      <c r="BI45" s="1"/>
      <c r="BJ45" s="1"/>
      <c r="BK45" s="1"/>
      <c r="BL45" s="1"/>
      <c r="BM45" s="1"/>
      <c r="BN45" s="1"/>
      <c r="BO45" s="1"/>
      <c r="BP45" s="1"/>
      <c r="BQ45" s="1"/>
      <c r="BR45" s="1"/>
      <c r="BS45" s="1"/>
      <c r="BT45" s="1"/>
      <c r="BU45" s="1"/>
      <c r="BV45" s="1"/>
      <c r="BW45" s="1"/>
      <c r="BX45" s="1"/>
      <c r="BY45" s="1"/>
    </row>
    <row r="46" spans="57:77" ht="12.75">
      <c r="BE46" s="1"/>
      <c r="BF46" s="1"/>
      <c r="BG46" s="1"/>
      <c r="BH46" s="1"/>
      <c r="BI46" s="1"/>
      <c r="BJ46" s="1"/>
      <c r="BK46" s="1"/>
      <c r="BL46" s="1"/>
      <c r="BM46" s="1"/>
      <c r="BN46" s="1"/>
      <c r="BO46" s="1"/>
      <c r="BP46" s="1"/>
      <c r="BQ46" s="1"/>
      <c r="BR46" s="1"/>
      <c r="BS46" s="1"/>
      <c r="BT46" s="1"/>
      <c r="BU46" s="1"/>
      <c r="BV46" s="1"/>
      <c r="BW46" s="1"/>
      <c r="BX46" s="1"/>
      <c r="BY46" s="1"/>
    </row>
    <row r="47" spans="57:77" ht="12.75">
      <c r="BE47" s="1"/>
      <c r="BF47" s="1"/>
      <c r="BG47" s="1"/>
      <c r="BH47" s="1"/>
      <c r="BI47" s="1"/>
      <c r="BJ47" s="1"/>
      <c r="BK47" s="1"/>
      <c r="BL47" s="1"/>
      <c r="BM47" s="1"/>
      <c r="BN47" s="1"/>
      <c r="BO47" s="1"/>
      <c r="BP47" s="1"/>
      <c r="BQ47" s="1"/>
      <c r="BR47" s="1"/>
      <c r="BS47" s="1"/>
      <c r="BT47" s="1"/>
      <c r="BU47" s="1"/>
      <c r="BV47" s="1"/>
      <c r="BW47" s="1"/>
      <c r="BX47" s="1"/>
      <c r="BY47" s="1"/>
    </row>
    <row r="48" spans="57:77" ht="12.75">
      <c r="BE48" s="1"/>
      <c r="BF48" s="1"/>
      <c r="BG48" s="1"/>
      <c r="BH48" s="1"/>
      <c r="BI48" s="1"/>
      <c r="BJ48" s="1"/>
      <c r="BK48" s="1"/>
      <c r="BL48" s="1"/>
      <c r="BM48" s="1"/>
      <c r="BN48" s="1"/>
      <c r="BO48" s="1"/>
      <c r="BP48" s="1"/>
      <c r="BQ48" s="1"/>
      <c r="BR48" s="1"/>
      <c r="BS48" s="1"/>
      <c r="BT48" s="1"/>
      <c r="BU48" s="1"/>
      <c r="BV48" s="1"/>
      <c r="BW48" s="1"/>
      <c r="BX48" s="1"/>
      <c r="BY48" s="1"/>
    </row>
    <row r="49" spans="57:77" ht="12.75">
      <c r="BE49" s="1"/>
      <c r="BF49" s="1"/>
      <c r="BG49" s="1"/>
      <c r="BH49" s="1"/>
      <c r="BI49" s="1"/>
      <c r="BJ49" s="1"/>
      <c r="BK49" s="1"/>
      <c r="BL49" s="1"/>
      <c r="BM49" s="1"/>
      <c r="BN49" s="1"/>
      <c r="BO49" s="1"/>
      <c r="BP49" s="1"/>
      <c r="BQ49" s="1"/>
      <c r="BR49" s="1"/>
      <c r="BS49" s="1"/>
      <c r="BT49" s="1"/>
      <c r="BU49" s="1"/>
      <c r="BV49" s="1"/>
      <c r="BW49" s="1"/>
      <c r="BX49" s="1"/>
      <c r="BY49" s="1"/>
    </row>
    <row r="50" spans="57:77" ht="12.75">
      <c r="BE50" s="1"/>
      <c r="BF50" s="1"/>
      <c r="BG50" s="1"/>
      <c r="BH50" s="1"/>
      <c r="BI50" s="1"/>
      <c r="BJ50" s="1"/>
      <c r="BK50" s="1"/>
      <c r="BL50" s="1"/>
      <c r="BM50" s="1"/>
      <c r="BN50" s="1"/>
      <c r="BO50" s="1"/>
      <c r="BP50" s="1"/>
      <c r="BQ50" s="1"/>
      <c r="BR50" s="1"/>
      <c r="BS50" s="1"/>
      <c r="BT50" s="1"/>
      <c r="BU50" s="1"/>
      <c r="BV50" s="1"/>
      <c r="BW50" s="1"/>
      <c r="BX50" s="1"/>
      <c r="BY50" s="1"/>
    </row>
    <row r="51" spans="57:77" ht="12.75">
      <c r="BE51" s="1"/>
      <c r="BF51" s="1"/>
      <c r="BG51" s="1"/>
      <c r="BH51" s="1"/>
      <c r="BI51" s="1"/>
      <c r="BJ51" s="1"/>
      <c r="BK51" s="1"/>
      <c r="BL51" s="1"/>
      <c r="BM51" s="1"/>
      <c r="BN51" s="1"/>
      <c r="BO51" s="1"/>
      <c r="BP51" s="1"/>
      <c r="BQ51" s="1"/>
      <c r="BR51" s="1"/>
      <c r="BS51" s="1"/>
      <c r="BT51" s="1"/>
      <c r="BU51" s="1"/>
      <c r="BV51" s="1"/>
      <c r="BW51" s="1"/>
      <c r="BX51" s="1"/>
      <c r="BY51" s="1"/>
    </row>
    <row r="52" spans="57:77" ht="12.75">
      <c r="BE52" s="1"/>
      <c r="BF52" s="1"/>
      <c r="BG52" s="1"/>
      <c r="BH52" s="1"/>
      <c r="BI52" s="1"/>
      <c r="BJ52" s="1"/>
      <c r="BK52" s="1"/>
      <c r="BL52" s="1"/>
      <c r="BM52" s="1"/>
      <c r="BN52" s="1"/>
      <c r="BO52" s="1"/>
      <c r="BP52" s="1"/>
      <c r="BQ52" s="1"/>
      <c r="BR52" s="1"/>
      <c r="BS52" s="1"/>
      <c r="BT52" s="1"/>
      <c r="BU52" s="1"/>
      <c r="BV52" s="1"/>
      <c r="BW52" s="1"/>
      <c r="BX52" s="1"/>
      <c r="BY52" s="1"/>
    </row>
    <row r="53" spans="57:77" ht="12.75">
      <c r="BE53" s="1"/>
      <c r="BF53" s="1"/>
      <c r="BG53" s="1"/>
      <c r="BH53" s="1"/>
      <c r="BI53" s="1"/>
      <c r="BJ53" s="1"/>
      <c r="BK53" s="1"/>
      <c r="BL53" s="1"/>
      <c r="BM53" s="1"/>
      <c r="BN53" s="1"/>
      <c r="BO53" s="1"/>
      <c r="BP53" s="1"/>
      <c r="BQ53" s="1"/>
      <c r="BR53" s="1"/>
      <c r="BS53" s="1"/>
      <c r="BT53" s="1"/>
      <c r="BU53" s="1"/>
      <c r="BV53" s="1"/>
      <c r="BW53" s="1"/>
      <c r="BX53" s="1"/>
      <c r="BY53" s="1"/>
    </row>
    <row r="54" spans="57:77" ht="12.75">
      <c r="BE54" s="1"/>
      <c r="BF54" s="1"/>
      <c r="BG54" s="1"/>
      <c r="BH54" s="1"/>
      <c r="BI54" s="1"/>
      <c r="BJ54" s="1"/>
      <c r="BK54" s="1"/>
      <c r="BL54" s="1"/>
      <c r="BM54" s="1"/>
      <c r="BN54" s="1"/>
      <c r="BO54" s="1"/>
      <c r="BP54" s="1"/>
      <c r="BQ54" s="1"/>
      <c r="BR54" s="1"/>
      <c r="BS54" s="1"/>
      <c r="BT54" s="1"/>
      <c r="BU54" s="1"/>
      <c r="BV54" s="1"/>
      <c r="BW54" s="1"/>
      <c r="BX54" s="1"/>
      <c r="BY54" s="1"/>
    </row>
    <row r="55" spans="57:77" ht="12.75">
      <c r="BE55" s="1"/>
      <c r="BF55" s="1"/>
      <c r="BG55" s="1"/>
      <c r="BH55" s="1"/>
      <c r="BI55" s="1"/>
      <c r="BJ55" s="1"/>
      <c r="BK55" s="1"/>
      <c r="BL55" s="1"/>
      <c r="BM55" s="1"/>
      <c r="BN55" s="1"/>
      <c r="BO55" s="1"/>
      <c r="BP55" s="1"/>
      <c r="BQ55" s="1"/>
      <c r="BR55" s="1"/>
      <c r="BS55" s="1"/>
      <c r="BT55" s="1"/>
      <c r="BU55" s="1"/>
      <c r="BV55" s="1"/>
      <c r="BW55" s="1"/>
      <c r="BX55" s="1"/>
      <c r="BY55" s="1"/>
    </row>
    <row r="56" spans="57:77" ht="12.75">
      <c r="BE56" s="1"/>
      <c r="BF56" s="1"/>
      <c r="BG56" s="1"/>
      <c r="BH56" s="1"/>
      <c r="BI56" s="1"/>
      <c r="BJ56" s="1"/>
      <c r="BK56" s="1"/>
      <c r="BL56" s="1"/>
      <c r="BM56" s="1"/>
      <c r="BN56" s="1"/>
      <c r="BO56" s="1"/>
      <c r="BP56" s="1"/>
      <c r="BQ56" s="1"/>
      <c r="BR56" s="1"/>
      <c r="BS56" s="1"/>
      <c r="BT56" s="1"/>
      <c r="BU56" s="1"/>
      <c r="BV56" s="1"/>
      <c r="BW56" s="1"/>
      <c r="BX56" s="1"/>
      <c r="BY56" s="1"/>
    </row>
    <row r="57" spans="57:77" ht="12.75">
      <c r="BE57" s="1"/>
      <c r="BF57" s="1"/>
      <c r="BG57" s="1"/>
      <c r="BH57" s="1"/>
      <c r="BI57" s="1"/>
      <c r="BJ57" s="1"/>
      <c r="BK57" s="1"/>
      <c r="BL57" s="1"/>
      <c r="BM57" s="1"/>
      <c r="BN57" s="1"/>
      <c r="BO57" s="1"/>
      <c r="BP57" s="1"/>
      <c r="BQ57" s="1"/>
      <c r="BR57" s="1"/>
      <c r="BS57" s="1"/>
      <c r="BT57" s="1"/>
      <c r="BU57" s="1"/>
      <c r="BV57" s="1"/>
      <c r="BW57" s="1"/>
      <c r="BX57" s="1"/>
      <c r="BY57" s="1"/>
    </row>
    <row r="58" spans="57:77" ht="12.75">
      <c r="BE58" s="1"/>
      <c r="BF58" s="1"/>
      <c r="BG58" s="1"/>
      <c r="BH58" s="1"/>
      <c r="BI58" s="1"/>
      <c r="BJ58" s="1"/>
      <c r="BK58" s="1"/>
      <c r="BL58" s="1"/>
      <c r="BM58" s="1"/>
      <c r="BN58" s="1"/>
      <c r="BO58" s="1"/>
      <c r="BP58" s="1"/>
      <c r="BQ58" s="1"/>
      <c r="BR58" s="1"/>
      <c r="BS58" s="1"/>
      <c r="BT58" s="1"/>
      <c r="BU58" s="1"/>
      <c r="BV58" s="1"/>
      <c r="BW58" s="1"/>
      <c r="BX58" s="1"/>
      <c r="BY58" s="1"/>
    </row>
    <row r="59" spans="57:77" ht="12.75">
      <c r="BE59" s="1"/>
      <c r="BF59" s="1"/>
      <c r="BG59" s="1"/>
      <c r="BH59" s="1"/>
      <c r="BI59" s="1"/>
      <c r="BJ59" s="1"/>
      <c r="BK59" s="1"/>
      <c r="BL59" s="1"/>
      <c r="BM59" s="1"/>
      <c r="BN59" s="1"/>
      <c r="BO59" s="1"/>
      <c r="BP59" s="1"/>
      <c r="BQ59" s="1"/>
      <c r="BR59" s="1"/>
      <c r="BS59" s="1"/>
      <c r="BT59" s="1"/>
      <c r="BU59" s="1"/>
      <c r="BV59" s="1"/>
      <c r="BW59" s="1"/>
      <c r="BX59" s="1"/>
      <c r="BY59" s="1"/>
    </row>
    <row r="60" spans="57:77" ht="12.75">
      <c r="BE60" s="1"/>
      <c r="BF60" s="1"/>
      <c r="BG60" s="1"/>
      <c r="BH60" s="1"/>
      <c r="BI60" s="1"/>
      <c r="BJ60" s="1"/>
      <c r="BK60" s="1"/>
      <c r="BL60" s="1"/>
      <c r="BM60" s="1"/>
      <c r="BN60" s="1"/>
      <c r="BO60" s="1"/>
      <c r="BP60" s="1"/>
      <c r="BQ60" s="1"/>
      <c r="BR60" s="1"/>
      <c r="BS60" s="1"/>
      <c r="BT60" s="1"/>
      <c r="BU60" s="1"/>
      <c r="BV60" s="1"/>
      <c r="BW60" s="1"/>
      <c r="BX60" s="1"/>
      <c r="BY60" s="1"/>
    </row>
    <row r="61" spans="57:77" ht="12.75">
      <c r="BE61" s="1"/>
      <c r="BF61" s="1"/>
      <c r="BG61" s="1"/>
      <c r="BH61" s="1"/>
      <c r="BI61" s="1"/>
      <c r="BJ61" s="1"/>
      <c r="BK61" s="1"/>
      <c r="BL61" s="1"/>
      <c r="BM61" s="1"/>
      <c r="BN61" s="1"/>
      <c r="BO61" s="1"/>
      <c r="BP61" s="1"/>
      <c r="BQ61" s="1"/>
      <c r="BR61" s="1"/>
      <c r="BS61" s="1"/>
      <c r="BT61" s="1"/>
      <c r="BU61" s="1"/>
      <c r="BV61" s="1"/>
      <c r="BW61" s="1"/>
      <c r="BX61" s="1"/>
      <c r="BY61" s="1"/>
    </row>
    <row r="62" spans="57:77" ht="12.75">
      <c r="BE62" s="1"/>
      <c r="BF62" s="1"/>
      <c r="BG62" s="1"/>
      <c r="BH62" s="1"/>
      <c r="BI62" s="1"/>
      <c r="BJ62" s="1"/>
      <c r="BK62" s="1"/>
      <c r="BL62" s="1"/>
      <c r="BM62" s="1"/>
      <c r="BN62" s="1"/>
      <c r="BO62" s="1"/>
      <c r="BP62" s="1"/>
      <c r="BQ62" s="1"/>
      <c r="BR62" s="1"/>
      <c r="BS62" s="1"/>
      <c r="BT62" s="1"/>
      <c r="BU62" s="1"/>
      <c r="BV62" s="1"/>
      <c r="BW62" s="1"/>
      <c r="BX62" s="1"/>
      <c r="BY62" s="1"/>
    </row>
    <row r="63" spans="57:77" ht="12.75">
      <c r="BE63" s="1"/>
      <c r="BF63" s="1"/>
      <c r="BG63" s="1"/>
      <c r="BH63" s="1"/>
      <c r="BI63" s="1"/>
      <c r="BJ63" s="1"/>
      <c r="BK63" s="1"/>
      <c r="BL63" s="1"/>
      <c r="BM63" s="1"/>
      <c r="BN63" s="1"/>
      <c r="BO63" s="1"/>
      <c r="BP63" s="1"/>
      <c r="BQ63" s="1"/>
      <c r="BR63" s="1"/>
      <c r="BS63" s="1"/>
      <c r="BT63" s="1"/>
      <c r="BU63" s="1"/>
      <c r="BV63" s="1"/>
      <c r="BW63" s="1"/>
      <c r="BX63" s="1"/>
      <c r="BY63" s="1"/>
    </row>
    <row r="64" spans="57:77" ht="12.75">
      <c r="BE64" s="1"/>
      <c r="BF64" s="1"/>
      <c r="BG64" s="1"/>
      <c r="BH64" s="1"/>
      <c r="BI64" s="1"/>
      <c r="BJ64" s="1"/>
      <c r="BK64" s="1"/>
      <c r="BL64" s="1"/>
      <c r="BM64" s="1"/>
      <c r="BN64" s="1"/>
      <c r="BO64" s="1"/>
      <c r="BP64" s="1"/>
      <c r="BQ64" s="1"/>
      <c r="BR64" s="1"/>
      <c r="BS64" s="1"/>
      <c r="BT64" s="1"/>
      <c r="BU64" s="1"/>
      <c r="BV64" s="1"/>
      <c r="BW64" s="1"/>
      <c r="BX64" s="1"/>
      <c r="BY64" s="1"/>
    </row>
    <row r="65" spans="57:77" ht="12.75">
      <c r="BE65" s="1"/>
      <c r="BF65" s="1"/>
      <c r="BG65" s="1"/>
      <c r="BH65" s="1"/>
      <c r="BI65" s="1"/>
      <c r="BJ65" s="1"/>
      <c r="BK65" s="1"/>
      <c r="BL65" s="1"/>
      <c r="BM65" s="1"/>
      <c r="BN65" s="1"/>
      <c r="BO65" s="1"/>
      <c r="BP65" s="1"/>
      <c r="BQ65" s="1"/>
      <c r="BR65" s="1"/>
      <c r="BS65" s="1"/>
      <c r="BT65" s="1"/>
      <c r="BU65" s="1"/>
      <c r="BV65" s="1"/>
      <c r="BW65" s="1"/>
      <c r="BX65" s="1"/>
      <c r="BY65" s="1"/>
    </row>
    <row r="66" spans="57:77" ht="12.75">
      <c r="BE66" s="1"/>
      <c r="BF66" s="1"/>
      <c r="BG66" s="1"/>
      <c r="BH66" s="1"/>
      <c r="BI66" s="1"/>
      <c r="BJ66" s="1"/>
      <c r="BK66" s="1"/>
      <c r="BL66" s="1"/>
      <c r="BM66" s="1"/>
      <c r="BN66" s="1"/>
      <c r="BO66" s="1"/>
      <c r="BP66" s="1"/>
      <c r="BQ66" s="1"/>
      <c r="BR66" s="1"/>
      <c r="BS66" s="1"/>
      <c r="BT66" s="1"/>
      <c r="BU66" s="1"/>
      <c r="BV66" s="1"/>
      <c r="BW66" s="1"/>
      <c r="BX66" s="1"/>
      <c r="BY66" s="1"/>
    </row>
    <row r="67" spans="57:77" ht="12.75">
      <c r="BE67" s="1"/>
      <c r="BF67" s="1"/>
      <c r="BG67" s="1"/>
      <c r="BH67" s="1"/>
      <c r="BI67" s="1"/>
      <c r="BJ67" s="1"/>
      <c r="BK67" s="1"/>
      <c r="BL67" s="1"/>
      <c r="BM67" s="1"/>
      <c r="BN67" s="1"/>
      <c r="BO67" s="1"/>
      <c r="BP67" s="1"/>
      <c r="BQ67" s="1"/>
      <c r="BR67" s="1"/>
      <c r="BS67" s="1"/>
      <c r="BT67" s="1"/>
      <c r="BU67" s="1"/>
      <c r="BV67" s="1"/>
      <c r="BW67" s="1"/>
      <c r="BX67" s="1"/>
      <c r="BY67" s="1"/>
    </row>
    <row r="68" spans="57:77" ht="12.75">
      <c r="BE68" s="1"/>
      <c r="BF68" s="1"/>
      <c r="BG68" s="1"/>
      <c r="BH68" s="1"/>
      <c r="BI68" s="1"/>
      <c r="BJ68" s="1"/>
      <c r="BK68" s="1"/>
      <c r="BL68" s="1"/>
      <c r="BM68" s="1"/>
      <c r="BN68" s="1"/>
      <c r="BO68" s="1"/>
      <c r="BP68" s="1"/>
      <c r="BQ68" s="1"/>
      <c r="BR68" s="1"/>
      <c r="BS68" s="1"/>
      <c r="BT68" s="1"/>
      <c r="BU68" s="1"/>
      <c r="BV68" s="1"/>
      <c r="BW68" s="1"/>
      <c r="BX68" s="1"/>
      <c r="BY68" s="1"/>
    </row>
    <row r="155" spans="1:77" ht="12.75">
      <c r="A155" s="8"/>
      <c r="B155" s="8"/>
      <c r="C155" s="8"/>
      <c r="D155" s="8"/>
      <c r="E155" s="8"/>
      <c r="F155" s="8"/>
      <c r="G155" s="8"/>
      <c r="H155" s="8"/>
      <c r="I155" s="8"/>
      <c r="AU155" s="8"/>
      <c r="AV155" s="8"/>
      <c r="AW155" s="8"/>
      <c r="AX155" s="8"/>
      <c r="AY155" s="8"/>
      <c r="AZ155" s="8"/>
      <c r="BE155" s="1"/>
      <c r="BF155" s="1"/>
      <c r="BG155" s="1"/>
      <c r="BH155" s="1"/>
      <c r="BI155" s="1"/>
      <c r="BJ155" s="1"/>
      <c r="BK155" s="1"/>
      <c r="BL155" s="1"/>
      <c r="BM155" s="1"/>
      <c r="BN155" s="1"/>
      <c r="BO155" s="1"/>
      <c r="BP155" s="1"/>
      <c r="BQ155" s="1"/>
      <c r="BR155" s="1"/>
      <c r="BS155" s="1"/>
      <c r="BT155" s="1"/>
      <c r="BU155" s="1"/>
      <c r="BV155" s="1"/>
      <c r="BW155" s="1"/>
      <c r="BX155" s="1"/>
      <c r="BY155" s="1"/>
    </row>
    <row r="156" spans="1:77" ht="12.75">
      <c r="A156" s="8"/>
      <c r="B156" s="8"/>
      <c r="C156" s="8"/>
      <c r="D156" s="8"/>
      <c r="E156" s="8"/>
      <c r="F156" s="8"/>
      <c r="G156" s="8"/>
      <c r="H156" s="8"/>
      <c r="I156" s="8"/>
      <c r="BE156" s="1"/>
      <c r="BF156" s="1"/>
      <c r="BG156" s="1"/>
      <c r="BH156" s="1"/>
      <c r="BI156" s="1"/>
      <c r="BJ156" s="1"/>
      <c r="BK156" s="1"/>
      <c r="BL156" s="1"/>
      <c r="BM156" s="1"/>
      <c r="BN156" s="1"/>
      <c r="BO156" s="1"/>
      <c r="BP156" s="1"/>
      <c r="BQ156" s="1"/>
      <c r="BR156" s="1"/>
      <c r="BS156" s="1"/>
      <c r="BT156" s="1"/>
      <c r="BU156" s="1"/>
      <c r="BV156" s="1"/>
      <c r="BW156" s="1"/>
      <c r="BX156" s="1"/>
      <c r="BY156" s="1"/>
    </row>
    <row r="157" spans="1:77" ht="12.75">
      <c r="A157" s="8"/>
      <c r="B157" s="8"/>
      <c r="C157" s="8"/>
      <c r="D157" s="8"/>
      <c r="E157" s="8"/>
      <c r="F157" s="8"/>
      <c r="G157" s="8"/>
      <c r="H157" s="8"/>
      <c r="I157" s="8"/>
      <c r="AU157" s="8"/>
      <c r="AV157" s="8"/>
      <c r="AW157" s="8"/>
      <c r="AX157" s="8"/>
      <c r="AY157" s="8"/>
      <c r="AZ157" s="8"/>
      <c r="BE157" s="1"/>
      <c r="BF157" s="1"/>
      <c r="BG157" s="1"/>
      <c r="BH157" s="1"/>
      <c r="BI157" s="1"/>
      <c r="BJ157" s="1"/>
      <c r="BK157" s="1"/>
      <c r="BL157" s="1"/>
      <c r="BM157" s="1"/>
      <c r="BN157" s="1"/>
      <c r="BO157" s="1"/>
      <c r="BP157" s="1"/>
      <c r="BQ157" s="1"/>
      <c r="BR157" s="1"/>
      <c r="BS157" s="1"/>
      <c r="BT157" s="1"/>
      <c r="BU157" s="1"/>
      <c r="BV157" s="1"/>
      <c r="BW157" s="1"/>
      <c r="BX157" s="1"/>
      <c r="BY157" s="1"/>
    </row>
    <row r="158" spans="57:77" ht="12.75">
      <c r="BE158" s="1"/>
      <c r="BF158" s="1"/>
      <c r="BG158" s="1"/>
      <c r="BH158" s="1"/>
      <c r="BI158" s="1"/>
      <c r="BJ158" s="1"/>
      <c r="BK158" s="1"/>
      <c r="BL158" s="1"/>
      <c r="BM158" s="1"/>
      <c r="BN158" s="1"/>
      <c r="BO158" s="1"/>
      <c r="BP158" s="1"/>
      <c r="BQ158" s="1"/>
      <c r="BR158" s="1"/>
      <c r="BS158" s="1"/>
      <c r="BT158" s="1"/>
      <c r="BU158" s="1"/>
      <c r="BV158" s="1"/>
      <c r="BW158" s="1"/>
      <c r="BX158" s="1"/>
      <c r="BY158" s="1"/>
    </row>
    <row r="159" spans="57:77" ht="12.75">
      <c r="BE159" s="1"/>
      <c r="BF159" s="1"/>
      <c r="BG159" s="1"/>
      <c r="BH159" s="1"/>
      <c r="BI159" s="1"/>
      <c r="BJ159" s="1"/>
      <c r="BK159" s="1"/>
      <c r="BL159" s="1"/>
      <c r="BM159" s="1"/>
      <c r="BN159" s="1"/>
      <c r="BO159" s="1"/>
      <c r="BP159" s="1"/>
      <c r="BQ159" s="1"/>
      <c r="BR159" s="1"/>
      <c r="BS159" s="1"/>
      <c r="BT159" s="1"/>
      <c r="BU159" s="1"/>
      <c r="BV159" s="1"/>
      <c r="BW159" s="1"/>
      <c r="BX159" s="1"/>
      <c r="BY159" s="1"/>
    </row>
    <row r="160" spans="57:77" ht="12.75">
      <c r="BE160" s="1"/>
      <c r="BF160" s="1"/>
      <c r="BG160" s="1"/>
      <c r="BH160" s="1"/>
      <c r="BI160" s="1"/>
      <c r="BJ160" s="1"/>
      <c r="BK160" s="1"/>
      <c r="BL160" s="1"/>
      <c r="BM160" s="1"/>
      <c r="BN160" s="1"/>
      <c r="BO160" s="1"/>
      <c r="BP160" s="1"/>
      <c r="BQ160" s="1"/>
      <c r="BR160" s="1"/>
      <c r="BS160" s="1"/>
      <c r="BT160" s="1"/>
      <c r="BU160" s="1"/>
      <c r="BV160" s="1"/>
      <c r="BW160" s="1"/>
      <c r="BX160" s="1"/>
      <c r="BY160" s="1"/>
    </row>
    <row r="161" spans="57:77" ht="12.75">
      <c r="BE161" s="1"/>
      <c r="BF161" s="1"/>
      <c r="BG161" s="1"/>
      <c r="BH161" s="1"/>
      <c r="BI161" s="1"/>
      <c r="BJ161" s="1"/>
      <c r="BK161" s="1"/>
      <c r="BL161" s="1"/>
      <c r="BM161" s="1"/>
      <c r="BN161" s="1"/>
      <c r="BO161" s="1"/>
      <c r="BP161" s="1"/>
      <c r="BQ161" s="1"/>
      <c r="BR161" s="1"/>
      <c r="BS161" s="1"/>
      <c r="BT161" s="1"/>
      <c r="BU161" s="1"/>
      <c r="BV161" s="1"/>
      <c r="BW161" s="1"/>
      <c r="BX161" s="1"/>
      <c r="BY161" s="1"/>
    </row>
    <row r="162" spans="57:77" ht="12.75">
      <c r="BE162" s="1"/>
      <c r="BF162" s="1"/>
      <c r="BG162" s="1"/>
      <c r="BH162" s="1"/>
      <c r="BI162" s="1"/>
      <c r="BJ162" s="1"/>
      <c r="BK162" s="1"/>
      <c r="BL162" s="1"/>
      <c r="BM162" s="1"/>
      <c r="BN162" s="1"/>
      <c r="BO162" s="1"/>
      <c r="BP162" s="1"/>
      <c r="BQ162" s="1"/>
      <c r="BR162" s="1"/>
      <c r="BS162" s="1"/>
      <c r="BT162" s="1"/>
      <c r="BU162" s="1"/>
      <c r="BV162" s="1"/>
      <c r="BW162" s="1"/>
      <c r="BX162" s="1"/>
      <c r="BY162" s="1"/>
    </row>
    <row r="163" spans="57:77" ht="12.75">
      <c r="BE163" s="1"/>
      <c r="BF163" s="1"/>
      <c r="BG163" s="1"/>
      <c r="BH163" s="1"/>
      <c r="BI163" s="1"/>
      <c r="BJ163" s="1"/>
      <c r="BK163" s="1"/>
      <c r="BL163" s="1"/>
      <c r="BM163" s="1"/>
      <c r="BN163" s="1"/>
      <c r="BO163" s="1"/>
      <c r="BP163" s="1"/>
      <c r="BQ163" s="1"/>
      <c r="BR163" s="1"/>
      <c r="BS163" s="1"/>
      <c r="BT163" s="1"/>
      <c r="BU163" s="1"/>
      <c r="BV163" s="1"/>
      <c r="BW163" s="1"/>
      <c r="BX163" s="1"/>
      <c r="BY163" s="1"/>
    </row>
    <row r="164" spans="57:77" ht="12.75">
      <c r="BE164" s="1"/>
      <c r="BF164" s="1"/>
      <c r="BG164" s="1"/>
      <c r="BH164" s="1"/>
      <c r="BI164" s="1"/>
      <c r="BJ164" s="1"/>
      <c r="BK164" s="1"/>
      <c r="BL164" s="1"/>
      <c r="BM164" s="1"/>
      <c r="BN164" s="1"/>
      <c r="BO164" s="1"/>
      <c r="BP164" s="1"/>
      <c r="BQ164" s="1"/>
      <c r="BR164" s="1"/>
      <c r="BS164" s="1"/>
      <c r="BT164" s="1"/>
      <c r="BU164" s="1"/>
      <c r="BV164" s="1"/>
      <c r="BW164" s="1"/>
      <c r="BX164" s="1"/>
      <c r="BY164" s="1"/>
    </row>
    <row r="165" spans="57:77" ht="12.75">
      <c r="BE165" s="1"/>
      <c r="BF165" s="1"/>
      <c r="BG165" s="1"/>
      <c r="BH165" s="1"/>
      <c r="BI165" s="1"/>
      <c r="BJ165" s="1"/>
      <c r="BK165" s="1"/>
      <c r="BL165" s="1"/>
      <c r="BM165" s="1"/>
      <c r="BN165" s="1"/>
      <c r="BO165" s="1"/>
      <c r="BP165" s="1"/>
      <c r="BQ165" s="1"/>
      <c r="BR165" s="1"/>
      <c r="BS165" s="1"/>
      <c r="BT165" s="1"/>
      <c r="BU165" s="1"/>
      <c r="BV165" s="1"/>
      <c r="BW165" s="1"/>
      <c r="BX165" s="1"/>
      <c r="BY165" s="1"/>
    </row>
    <row r="166" spans="57:77" ht="12.75">
      <c r="BE166" s="1"/>
      <c r="BF166" s="1"/>
      <c r="BG166" s="1"/>
      <c r="BH166" s="1"/>
      <c r="BI166" s="1"/>
      <c r="BJ166" s="1"/>
      <c r="BK166" s="1"/>
      <c r="BL166" s="1"/>
      <c r="BM166" s="1"/>
      <c r="BN166" s="1"/>
      <c r="BO166" s="1"/>
      <c r="BP166" s="1"/>
      <c r="BQ166" s="1"/>
      <c r="BR166" s="1"/>
      <c r="BS166" s="1"/>
      <c r="BT166" s="1"/>
      <c r="BU166" s="1"/>
      <c r="BV166" s="1"/>
      <c r="BW166" s="1"/>
      <c r="BX166" s="1"/>
      <c r="BY166" s="1"/>
    </row>
    <row r="167" spans="57:77" ht="12.75">
      <c r="BE167" s="1"/>
      <c r="BF167" s="1"/>
      <c r="BG167" s="1"/>
      <c r="BH167" s="1"/>
      <c r="BI167" s="1"/>
      <c r="BJ167" s="1"/>
      <c r="BK167" s="1"/>
      <c r="BL167" s="1"/>
      <c r="BM167" s="1"/>
      <c r="BN167" s="1"/>
      <c r="BO167" s="1"/>
      <c r="BP167" s="1"/>
      <c r="BQ167" s="1"/>
      <c r="BR167" s="1"/>
      <c r="BS167" s="1"/>
      <c r="BT167" s="1"/>
      <c r="BU167" s="1"/>
      <c r="BV167" s="1"/>
      <c r="BW167" s="1"/>
      <c r="BX167" s="1"/>
      <c r="BY167" s="1"/>
    </row>
    <row r="168" spans="57:77" ht="12.75">
      <c r="BE168" s="1"/>
      <c r="BF168" s="1"/>
      <c r="BG168" s="1"/>
      <c r="BH168" s="1"/>
      <c r="BI168" s="1"/>
      <c r="BJ168" s="1"/>
      <c r="BK168" s="1"/>
      <c r="BL168" s="1"/>
      <c r="BM168" s="1"/>
      <c r="BN168" s="1"/>
      <c r="BO168" s="1"/>
      <c r="BP168" s="1"/>
      <c r="BQ168" s="1"/>
      <c r="BR168" s="1"/>
      <c r="BS168" s="1"/>
      <c r="BT168" s="1"/>
      <c r="BU168" s="1"/>
      <c r="BV168" s="1"/>
      <c r="BW168" s="1"/>
      <c r="BX168" s="1"/>
      <c r="BY168" s="1"/>
    </row>
    <row r="169" spans="57:77" ht="12.75">
      <c r="BE169" s="1"/>
      <c r="BF169" s="1"/>
      <c r="BG169" s="1"/>
      <c r="BH169" s="1"/>
      <c r="BI169" s="1"/>
      <c r="BJ169" s="1"/>
      <c r="BK169" s="1"/>
      <c r="BL169" s="1"/>
      <c r="BM169" s="1"/>
      <c r="BN169" s="1"/>
      <c r="BO169" s="1"/>
      <c r="BP169" s="1"/>
      <c r="BQ169" s="1"/>
      <c r="BR169" s="1"/>
      <c r="BS169" s="1"/>
      <c r="BT169" s="1"/>
      <c r="BU169" s="1"/>
      <c r="BV169" s="1"/>
      <c r="BW169" s="1"/>
      <c r="BX169" s="1"/>
      <c r="BY169" s="1"/>
    </row>
    <row r="170" spans="57:77" ht="12.75">
      <c r="BE170" s="1"/>
      <c r="BF170" s="1"/>
      <c r="BG170" s="1"/>
      <c r="BH170" s="1"/>
      <c r="BI170" s="1"/>
      <c r="BJ170" s="1"/>
      <c r="BK170" s="1"/>
      <c r="BL170" s="1"/>
      <c r="BM170" s="1"/>
      <c r="BN170" s="1"/>
      <c r="BO170" s="1"/>
      <c r="BP170" s="1"/>
      <c r="BQ170" s="1"/>
      <c r="BR170" s="1"/>
      <c r="BS170" s="1"/>
      <c r="BT170" s="1"/>
      <c r="BU170" s="1"/>
      <c r="BV170" s="1"/>
      <c r="BW170" s="1"/>
      <c r="BX170" s="1"/>
      <c r="BY170" s="1"/>
    </row>
    <row r="171" spans="57:77" ht="12.75">
      <c r="BE171" s="1"/>
      <c r="BF171" s="1"/>
      <c r="BG171" s="1"/>
      <c r="BH171" s="1"/>
      <c r="BI171" s="1"/>
      <c r="BJ171" s="1"/>
      <c r="BK171" s="1"/>
      <c r="BL171" s="1"/>
      <c r="BM171" s="1"/>
      <c r="BN171" s="1"/>
      <c r="BO171" s="1"/>
      <c r="BP171" s="1"/>
      <c r="BQ171" s="1"/>
      <c r="BR171" s="1"/>
      <c r="BS171" s="1"/>
      <c r="BT171" s="1"/>
      <c r="BU171" s="1"/>
      <c r="BV171" s="1"/>
      <c r="BW171" s="1"/>
      <c r="BX171" s="1"/>
      <c r="BY171" s="1"/>
    </row>
    <row r="172" spans="57:77" ht="12.75">
      <c r="BE172" s="1"/>
      <c r="BF172" s="1"/>
      <c r="BG172" s="1"/>
      <c r="BH172" s="1"/>
      <c r="BI172" s="1"/>
      <c r="BJ172" s="1"/>
      <c r="BK172" s="1"/>
      <c r="BL172" s="1"/>
      <c r="BM172" s="1"/>
      <c r="BN172" s="1"/>
      <c r="BO172" s="1"/>
      <c r="BP172" s="1"/>
      <c r="BQ172" s="1"/>
      <c r="BR172" s="1"/>
      <c r="BS172" s="1"/>
      <c r="BT172" s="1"/>
      <c r="BU172" s="1"/>
      <c r="BV172" s="1"/>
      <c r="BW172" s="1"/>
      <c r="BX172" s="1"/>
      <c r="BY172" s="1"/>
    </row>
    <row r="173" spans="57:77" ht="12.75">
      <c r="BE173" s="1"/>
      <c r="BF173" s="1"/>
      <c r="BG173" s="1"/>
      <c r="BH173" s="1"/>
      <c r="BI173" s="1"/>
      <c r="BJ173" s="1"/>
      <c r="BK173" s="1"/>
      <c r="BL173" s="1"/>
      <c r="BM173" s="1"/>
      <c r="BN173" s="1"/>
      <c r="BO173" s="1"/>
      <c r="BP173" s="1"/>
      <c r="BQ173" s="1"/>
      <c r="BR173" s="1"/>
      <c r="BS173" s="1"/>
      <c r="BT173" s="1"/>
      <c r="BU173" s="1"/>
      <c r="BV173" s="1"/>
      <c r="BW173" s="1"/>
      <c r="BX173" s="1"/>
      <c r="BY173" s="1"/>
    </row>
    <row r="174" spans="57:77" ht="12.75">
      <c r="BE174" s="1"/>
      <c r="BF174" s="1"/>
      <c r="BG174" s="1"/>
      <c r="BH174" s="1"/>
      <c r="BI174" s="1"/>
      <c r="BJ174" s="1"/>
      <c r="BK174" s="1"/>
      <c r="BL174" s="1"/>
      <c r="BM174" s="1"/>
      <c r="BN174" s="1"/>
      <c r="BO174" s="1"/>
      <c r="BP174" s="1"/>
      <c r="BQ174" s="1"/>
      <c r="BR174" s="1"/>
      <c r="BS174" s="1"/>
      <c r="BT174" s="1"/>
      <c r="BU174" s="1"/>
      <c r="BV174" s="1"/>
      <c r="BW174" s="1"/>
      <c r="BX174" s="1"/>
      <c r="BY174" s="1"/>
    </row>
    <row r="175" spans="57:77" ht="12.75">
      <c r="BE175" s="1"/>
      <c r="BF175" s="1"/>
      <c r="BG175" s="1"/>
      <c r="BH175" s="1"/>
      <c r="BI175" s="1"/>
      <c r="BJ175" s="1"/>
      <c r="BK175" s="1"/>
      <c r="BL175" s="1"/>
      <c r="BM175" s="1"/>
      <c r="BN175" s="1"/>
      <c r="BO175" s="1"/>
      <c r="BP175" s="1"/>
      <c r="BQ175" s="1"/>
      <c r="BR175" s="1"/>
      <c r="BS175" s="1"/>
      <c r="BT175" s="1"/>
      <c r="BU175" s="1"/>
      <c r="BV175" s="1"/>
      <c r="BW175" s="1"/>
      <c r="BX175" s="1"/>
      <c r="BY175" s="1"/>
    </row>
    <row r="176" spans="57:77" ht="12.75">
      <c r="BE176" s="1"/>
      <c r="BF176" s="1"/>
      <c r="BG176" s="1"/>
      <c r="BH176" s="1"/>
      <c r="BI176" s="1"/>
      <c r="BJ176" s="1"/>
      <c r="BK176" s="1"/>
      <c r="BL176" s="1"/>
      <c r="BM176" s="1"/>
      <c r="BN176" s="1"/>
      <c r="BO176" s="1"/>
      <c r="BP176" s="1"/>
      <c r="BQ176" s="1"/>
      <c r="BR176" s="1"/>
      <c r="BS176" s="1"/>
      <c r="BT176" s="1"/>
      <c r="BU176" s="1"/>
      <c r="BV176" s="1"/>
      <c r="BW176" s="1"/>
      <c r="BX176" s="1"/>
      <c r="BY176" s="1"/>
    </row>
    <row r="177" spans="57:77" ht="12.75">
      <c r="BE177" s="1"/>
      <c r="BF177" s="1"/>
      <c r="BG177" s="1"/>
      <c r="BH177" s="1"/>
      <c r="BI177" s="1"/>
      <c r="BJ177" s="1"/>
      <c r="BK177" s="1"/>
      <c r="BL177" s="1"/>
      <c r="BM177" s="1"/>
      <c r="BN177" s="1"/>
      <c r="BO177" s="1"/>
      <c r="BP177" s="1"/>
      <c r="BQ177" s="1"/>
      <c r="BR177" s="1"/>
      <c r="BS177" s="1"/>
      <c r="BT177" s="1"/>
      <c r="BU177" s="1"/>
      <c r="BV177" s="1"/>
      <c r="BW177" s="1"/>
      <c r="BX177" s="1"/>
      <c r="BY177" s="1"/>
    </row>
    <row r="178" spans="57:77" ht="12.75">
      <c r="BE178" s="1"/>
      <c r="BF178" s="1"/>
      <c r="BG178" s="1"/>
      <c r="BH178" s="1"/>
      <c r="BI178" s="1"/>
      <c r="BJ178" s="1"/>
      <c r="BK178" s="1"/>
      <c r="BL178" s="1"/>
      <c r="BM178" s="1"/>
      <c r="BN178" s="1"/>
      <c r="BO178" s="1"/>
      <c r="BP178" s="1"/>
      <c r="BQ178" s="1"/>
      <c r="BR178" s="1"/>
      <c r="BS178" s="1"/>
      <c r="BT178" s="1"/>
      <c r="BU178" s="1"/>
      <c r="BV178" s="1"/>
      <c r="BW178" s="1"/>
      <c r="BX178" s="1"/>
      <c r="BY178" s="1"/>
    </row>
    <row r="179" spans="57:77" ht="12.75">
      <c r="BE179" s="1"/>
      <c r="BF179" s="1"/>
      <c r="BG179" s="1"/>
      <c r="BH179" s="1"/>
      <c r="BI179" s="1"/>
      <c r="BJ179" s="1"/>
      <c r="BK179" s="1"/>
      <c r="BL179" s="1"/>
      <c r="BM179" s="1"/>
      <c r="BN179" s="1"/>
      <c r="BO179" s="1"/>
      <c r="BP179" s="1"/>
      <c r="BQ179" s="1"/>
      <c r="BR179" s="1"/>
      <c r="BS179" s="1"/>
      <c r="BT179" s="1"/>
      <c r="BU179" s="1"/>
      <c r="BV179" s="1"/>
      <c r="BW179" s="1"/>
      <c r="BX179" s="1"/>
      <c r="BY179" s="1"/>
    </row>
    <row r="180" spans="57:77" ht="12.75">
      <c r="BE180" s="1"/>
      <c r="BF180" s="1"/>
      <c r="BG180" s="1"/>
      <c r="BH180" s="1"/>
      <c r="BI180" s="1"/>
      <c r="BJ180" s="1"/>
      <c r="BK180" s="1"/>
      <c r="BL180" s="1"/>
      <c r="BM180" s="1"/>
      <c r="BN180" s="1"/>
      <c r="BO180" s="1"/>
      <c r="BP180" s="1"/>
      <c r="BQ180" s="1"/>
      <c r="BR180" s="1"/>
      <c r="BS180" s="1"/>
      <c r="BT180" s="1"/>
      <c r="BU180" s="1"/>
      <c r="BV180" s="1"/>
      <c r="BW180" s="1"/>
      <c r="BX180" s="1"/>
      <c r="BY180" s="1"/>
    </row>
    <row r="181" spans="57:77" ht="12.75">
      <c r="BE181" s="1"/>
      <c r="BF181" s="1"/>
      <c r="BG181" s="1"/>
      <c r="BH181" s="1"/>
      <c r="BI181" s="1"/>
      <c r="BJ181" s="1"/>
      <c r="BK181" s="1"/>
      <c r="BL181" s="1"/>
      <c r="BM181" s="1"/>
      <c r="BN181" s="1"/>
      <c r="BO181" s="1"/>
      <c r="BP181" s="1"/>
      <c r="BQ181" s="1"/>
      <c r="BR181" s="1"/>
      <c r="BS181" s="1"/>
      <c r="BT181" s="1"/>
      <c r="BU181" s="1"/>
      <c r="BV181" s="1"/>
      <c r="BW181" s="1"/>
      <c r="BX181" s="1"/>
      <c r="BY181" s="1"/>
    </row>
    <row r="182" spans="57:77" ht="12.75">
      <c r="BE182" s="1"/>
      <c r="BF182" s="1"/>
      <c r="BG182" s="1"/>
      <c r="BH182" s="1"/>
      <c r="BI182" s="1"/>
      <c r="BJ182" s="1"/>
      <c r="BK182" s="1"/>
      <c r="BL182" s="1"/>
      <c r="BM182" s="1"/>
      <c r="BN182" s="1"/>
      <c r="BO182" s="1"/>
      <c r="BP182" s="1"/>
      <c r="BQ182" s="1"/>
      <c r="BR182" s="1"/>
      <c r="BS182" s="1"/>
      <c r="BT182" s="1"/>
      <c r="BU182" s="1"/>
      <c r="BV182" s="1"/>
      <c r="BW182" s="1"/>
      <c r="BX182" s="1"/>
      <c r="BY182" s="1"/>
    </row>
    <row r="183" spans="57:77" ht="12.75">
      <c r="BE183" s="1"/>
      <c r="BF183" s="1"/>
      <c r="BG183" s="1"/>
      <c r="BH183" s="1"/>
      <c r="BI183" s="1"/>
      <c r="BJ183" s="1"/>
      <c r="BK183" s="1"/>
      <c r="BL183" s="1"/>
      <c r="BM183" s="1"/>
      <c r="BN183" s="1"/>
      <c r="BO183" s="1"/>
      <c r="BP183" s="1"/>
      <c r="BQ183" s="1"/>
      <c r="BR183" s="1"/>
      <c r="BS183" s="1"/>
      <c r="BT183" s="1"/>
      <c r="BU183" s="1"/>
      <c r="BV183" s="1"/>
      <c r="BW183" s="1"/>
      <c r="BX183" s="1"/>
      <c r="BY183" s="1"/>
    </row>
    <row r="184" spans="57:77" ht="12.75">
      <c r="BE184" s="1"/>
      <c r="BF184" s="1"/>
      <c r="BG184" s="1"/>
      <c r="BH184" s="1"/>
      <c r="BI184" s="1"/>
      <c r="BJ184" s="1"/>
      <c r="BK184" s="1"/>
      <c r="BL184" s="1"/>
      <c r="BM184" s="1"/>
      <c r="BN184" s="1"/>
      <c r="BO184" s="1"/>
      <c r="BP184" s="1"/>
      <c r="BQ184" s="1"/>
      <c r="BR184" s="1"/>
      <c r="BS184" s="1"/>
      <c r="BT184" s="1"/>
      <c r="BU184" s="1"/>
      <c r="BV184" s="1"/>
      <c r="BW184" s="1"/>
      <c r="BX184" s="1"/>
      <c r="BY184" s="1"/>
    </row>
    <row r="185" spans="57:77" ht="12.75">
      <c r="BE185" s="1"/>
      <c r="BF185" s="1"/>
      <c r="BG185" s="1"/>
      <c r="BH185" s="1"/>
      <c r="BI185" s="1"/>
      <c r="BJ185" s="1"/>
      <c r="BK185" s="1"/>
      <c r="BL185" s="1"/>
      <c r="BM185" s="1"/>
      <c r="BN185" s="1"/>
      <c r="BO185" s="1"/>
      <c r="BP185" s="1"/>
      <c r="BQ185" s="1"/>
      <c r="BR185" s="1"/>
      <c r="BS185" s="1"/>
      <c r="BT185" s="1"/>
      <c r="BU185" s="1"/>
      <c r="BV185" s="1"/>
      <c r="BW185" s="1"/>
      <c r="BX185" s="1"/>
      <c r="BY185" s="1"/>
    </row>
    <row r="186" spans="57:77" ht="12.75">
      <c r="BE186" s="1"/>
      <c r="BF186" s="1"/>
      <c r="BG186" s="1"/>
      <c r="BH186" s="1"/>
      <c r="BI186" s="1"/>
      <c r="BJ186" s="1"/>
      <c r="BK186" s="1"/>
      <c r="BL186" s="1"/>
      <c r="BM186" s="1"/>
      <c r="BN186" s="1"/>
      <c r="BO186" s="1"/>
      <c r="BP186" s="1"/>
      <c r="BQ186" s="1"/>
      <c r="BR186" s="1"/>
      <c r="BS186" s="1"/>
      <c r="BT186" s="1"/>
      <c r="BU186" s="1"/>
      <c r="BV186" s="1"/>
      <c r="BW186" s="1"/>
      <c r="BX186" s="1"/>
      <c r="BY186" s="1"/>
    </row>
    <row r="187" spans="57:77" ht="12.75">
      <c r="BE187" s="1"/>
      <c r="BF187" s="1"/>
      <c r="BG187" s="1"/>
      <c r="BH187" s="1"/>
      <c r="BI187" s="1"/>
      <c r="BJ187" s="1"/>
      <c r="BK187" s="1"/>
      <c r="BL187" s="1"/>
      <c r="BM187" s="1"/>
      <c r="BN187" s="1"/>
      <c r="BO187" s="1"/>
      <c r="BP187" s="1"/>
      <c r="BQ187" s="1"/>
      <c r="BR187" s="1"/>
      <c r="BS187" s="1"/>
      <c r="BT187" s="1"/>
      <c r="BU187" s="1"/>
      <c r="BV187" s="1"/>
      <c r="BW187" s="1"/>
      <c r="BX187" s="1"/>
      <c r="BY187" s="1"/>
    </row>
    <row r="188" spans="57:77" ht="12.75">
      <c r="BE188" s="1"/>
      <c r="BF188" s="1"/>
      <c r="BG188" s="1"/>
      <c r="BH188" s="1"/>
      <c r="BI188" s="1"/>
      <c r="BJ188" s="1"/>
      <c r="BK188" s="1"/>
      <c r="BL188" s="1"/>
      <c r="BM188" s="1"/>
      <c r="BN188" s="1"/>
      <c r="BO188" s="1"/>
      <c r="BP188" s="1"/>
      <c r="BQ188" s="1"/>
      <c r="BR188" s="1"/>
      <c r="BS188" s="1"/>
      <c r="BT188" s="1"/>
      <c r="BU188" s="1"/>
      <c r="BV188" s="1"/>
      <c r="BW188" s="1"/>
      <c r="BX188" s="1"/>
      <c r="BY188" s="1"/>
    </row>
    <row r="189" spans="57:77" ht="12.75">
      <c r="BE189" s="1"/>
      <c r="BF189" s="1"/>
      <c r="BG189" s="1"/>
      <c r="BH189" s="1"/>
      <c r="BI189" s="1"/>
      <c r="BJ189" s="1"/>
      <c r="BK189" s="1"/>
      <c r="BL189" s="1"/>
      <c r="BM189" s="1"/>
      <c r="BN189" s="1"/>
      <c r="BO189" s="1"/>
      <c r="BP189" s="1"/>
      <c r="BQ189" s="1"/>
      <c r="BR189" s="1"/>
      <c r="BS189" s="1"/>
      <c r="BT189" s="1"/>
      <c r="BU189" s="1"/>
      <c r="BV189" s="1"/>
      <c r="BW189" s="1"/>
      <c r="BX189" s="1"/>
      <c r="BY189" s="1"/>
    </row>
    <row r="190" spans="57:77" ht="12.75">
      <c r="BE190" s="1"/>
      <c r="BF190" s="1"/>
      <c r="BG190" s="1"/>
      <c r="BH190" s="1"/>
      <c r="BI190" s="1"/>
      <c r="BJ190" s="1"/>
      <c r="BK190" s="1"/>
      <c r="BL190" s="1"/>
      <c r="BM190" s="1"/>
      <c r="BN190" s="1"/>
      <c r="BO190" s="1"/>
      <c r="BP190" s="1"/>
      <c r="BQ190" s="1"/>
      <c r="BR190" s="1"/>
      <c r="BS190" s="1"/>
      <c r="BT190" s="1"/>
      <c r="BU190" s="1"/>
      <c r="BV190" s="1"/>
      <c r="BW190" s="1"/>
      <c r="BX190" s="1"/>
      <c r="BY190" s="1"/>
    </row>
    <row r="191" spans="57:77" ht="12.75">
      <c r="BE191" s="1"/>
      <c r="BF191" s="1"/>
      <c r="BG191" s="1"/>
      <c r="BH191" s="1"/>
      <c r="BI191" s="1"/>
      <c r="BJ191" s="1"/>
      <c r="BK191" s="1"/>
      <c r="BL191" s="1"/>
      <c r="BM191" s="1"/>
      <c r="BN191" s="1"/>
      <c r="BO191" s="1"/>
      <c r="BP191" s="1"/>
      <c r="BQ191" s="1"/>
      <c r="BR191" s="1"/>
      <c r="BS191" s="1"/>
      <c r="BT191" s="1"/>
      <c r="BU191" s="1"/>
      <c r="BV191" s="1"/>
      <c r="BW191" s="1"/>
      <c r="BX191" s="1"/>
      <c r="BY191" s="1"/>
    </row>
    <row r="192" spans="57:77" ht="12.75">
      <c r="BE192" s="1"/>
      <c r="BF192" s="1"/>
      <c r="BG192" s="1"/>
      <c r="BH192" s="1"/>
      <c r="BI192" s="1"/>
      <c r="BJ192" s="1"/>
      <c r="BK192" s="1"/>
      <c r="BL192" s="1"/>
      <c r="BM192" s="1"/>
      <c r="BN192" s="1"/>
      <c r="BO192" s="1"/>
      <c r="BP192" s="1"/>
      <c r="BQ192" s="1"/>
      <c r="BR192" s="1"/>
      <c r="BS192" s="1"/>
      <c r="BT192" s="1"/>
      <c r="BU192" s="1"/>
      <c r="BV192" s="1"/>
      <c r="BW192" s="1"/>
      <c r="BX192" s="1"/>
      <c r="BY192" s="1"/>
    </row>
    <row r="193" spans="57:77" ht="12.75">
      <c r="BE193" s="1"/>
      <c r="BF193" s="1"/>
      <c r="BG193" s="1"/>
      <c r="BH193" s="1"/>
      <c r="BI193" s="1"/>
      <c r="BJ193" s="1"/>
      <c r="BK193" s="1"/>
      <c r="BL193" s="1"/>
      <c r="BM193" s="1"/>
      <c r="BN193" s="1"/>
      <c r="BO193" s="1"/>
      <c r="BP193" s="1"/>
      <c r="BQ193" s="1"/>
      <c r="BR193" s="1"/>
      <c r="BS193" s="1"/>
      <c r="BT193" s="1"/>
      <c r="BU193" s="1"/>
      <c r="BV193" s="1"/>
      <c r="BW193" s="1"/>
      <c r="BX193" s="1"/>
      <c r="BY193" s="1"/>
    </row>
    <row r="194" spans="57:77" ht="12.75">
      <c r="BE194" s="1"/>
      <c r="BF194" s="1"/>
      <c r="BG194" s="1"/>
      <c r="BH194" s="1"/>
      <c r="BI194" s="1"/>
      <c r="BJ194" s="1"/>
      <c r="BK194" s="1"/>
      <c r="BL194" s="1"/>
      <c r="BM194" s="1"/>
      <c r="BN194" s="1"/>
      <c r="BO194" s="1"/>
      <c r="BP194" s="1"/>
      <c r="BQ194" s="1"/>
      <c r="BR194" s="1"/>
      <c r="BS194" s="1"/>
      <c r="BT194" s="1"/>
      <c r="BU194" s="1"/>
      <c r="BV194" s="1"/>
      <c r="BW194" s="1"/>
      <c r="BX194" s="1"/>
      <c r="BY194" s="1"/>
    </row>
    <row r="195" spans="57:77" ht="12.75">
      <c r="BE195" s="1"/>
      <c r="BF195" s="1"/>
      <c r="BG195" s="1"/>
      <c r="BH195" s="1"/>
      <c r="BI195" s="1"/>
      <c r="BJ195" s="1"/>
      <c r="BK195" s="1"/>
      <c r="BL195" s="1"/>
      <c r="BM195" s="1"/>
      <c r="BN195" s="1"/>
      <c r="BO195" s="1"/>
      <c r="BP195" s="1"/>
      <c r="BQ195" s="1"/>
      <c r="BR195" s="1"/>
      <c r="BS195" s="1"/>
      <c r="BT195" s="1"/>
      <c r="BU195" s="1"/>
      <c r="BV195" s="1"/>
      <c r="BW195" s="1"/>
      <c r="BX195" s="1"/>
      <c r="BY195" s="1"/>
    </row>
    <row r="196" spans="57:77" ht="12.75">
      <c r="BE196" s="1"/>
      <c r="BF196" s="1"/>
      <c r="BG196" s="1"/>
      <c r="BH196" s="1"/>
      <c r="BI196" s="1"/>
      <c r="BJ196" s="1"/>
      <c r="BK196" s="1"/>
      <c r="BL196" s="1"/>
      <c r="BM196" s="1"/>
      <c r="BN196" s="1"/>
      <c r="BO196" s="1"/>
      <c r="BP196" s="1"/>
      <c r="BQ196" s="1"/>
      <c r="BR196" s="1"/>
      <c r="BS196" s="1"/>
      <c r="BT196" s="1"/>
      <c r="BU196" s="1"/>
      <c r="BV196" s="1"/>
      <c r="BW196" s="1"/>
      <c r="BX196" s="1"/>
      <c r="BY196" s="1"/>
    </row>
    <row r="197" spans="57:77" ht="12.75">
      <c r="BE197" s="1"/>
      <c r="BF197" s="1"/>
      <c r="BG197" s="1"/>
      <c r="BH197" s="1"/>
      <c r="BI197" s="1"/>
      <c r="BJ197" s="1"/>
      <c r="BK197" s="1"/>
      <c r="BL197" s="1"/>
      <c r="BM197" s="1"/>
      <c r="BN197" s="1"/>
      <c r="BO197" s="1"/>
      <c r="BP197" s="1"/>
      <c r="BQ197" s="1"/>
      <c r="BR197" s="1"/>
      <c r="BS197" s="1"/>
      <c r="BT197" s="1"/>
      <c r="BU197" s="1"/>
      <c r="BV197" s="1"/>
      <c r="BW197" s="1"/>
      <c r="BX197" s="1"/>
      <c r="BY197" s="1"/>
    </row>
    <row r="198" spans="57:77" ht="12.75">
      <c r="BE198" s="1"/>
      <c r="BF198" s="1"/>
      <c r="BG198" s="1"/>
      <c r="BH198" s="1"/>
      <c r="BI198" s="1"/>
      <c r="BJ198" s="1"/>
      <c r="BK198" s="1"/>
      <c r="BL198" s="1"/>
      <c r="BM198" s="1"/>
      <c r="BN198" s="1"/>
      <c r="BO198" s="1"/>
      <c r="BP198" s="1"/>
      <c r="BQ198" s="1"/>
      <c r="BR198" s="1"/>
      <c r="BS198" s="1"/>
      <c r="BT198" s="1"/>
      <c r="BU198" s="1"/>
      <c r="BV198" s="1"/>
      <c r="BW198" s="1"/>
      <c r="BX198" s="1"/>
      <c r="BY198" s="1"/>
    </row>
    <row r="199" spans="57:77" ht="12.75">
      <c r="BE199" s="1"/>
      <c r="BF199" s="1"/>
      <c r="BG199" s="1"/>
      <c r="BH199" s="1"/>
      <c r="BI199" s="1"/>
      <c r="BJ199" s="1"/>
      <c r="BK199" s="1"/>
      <c r="BL199" s="1"/>
      <c r="BM199" s="1"/>
      <c r="BN199" s="1"/>
      <c r="BO199" s="1"/>
      <c r="BP199" s="1"/>
      <c r="BQ199" s="1"/>
      <c r="BR199" s="1"/>
      <c r="BS199" s="1"/>
      <c r="BT199" s="1"/>
      <c r="BU199" s="1"/>
      <c r="BV199" s="1"/>
      <c r="BW199" s="1"/>
      <c r="BX199" s="1"/>
      <c r="BY199" s="1"/>
    </row>
    <row r="200" spans="57:77" ht="12.75">
      <c r="BE200" s="1"/>
      <c r="BF200" s="1"/>
      <c r="BG200" s="1"/>
      <c r="BH200" s="1"/>
      <c r="BI200" s="1"/>
      <c r="BJ200" s="1"/>
      <c r="BK200" s="1"/>
      <c r="BL200" s="1"/>
      <c r="BM200" s="1"/>
      <c r="BN200" s="1"/>
      <c r="BO200" s="1"/>
      <c r="BP200" s="1"/>
      <c r="BQ200" s="1"/>
      <c r="BR200" s="1"/>
      <c r="BS200" s="1"/>
      <c r="BT200" s="1"/>
      <c r="BU200" s="1"/>
      <c r="BV200" s="1"/>
      <c r="BW200" s="1"/>
      <c r="BX200" s="1"/>
      <c r="BY200" s="1"/>
    </row>
    <row r="201" spans="57:77" ht="12.75">
      <c r="BE201" s="1"/>
      <c r="BF201" s="1"/>
      <c r="BG201" s="1"/>
      <c r="BH201" s="1"/>
      <c r="BI201" s="1"/>
      <c r="BJ201" s="1"/>
      <c r="BK201" s="1"/>
      <c r="BL201" s="1"/>
      <c r="BM201" s="1"/>
      <c r="BN201" s="1"/>
      <c r="BO201" s="1"/>
      <c r="BP201" s="1"/>
      <c r="BQ201" s="1"/>
      <c r="BR201" s="1"/>
      <c r="BS201" s="1"/>
      <c r="BT201" s="1"/>
      <c r="BU201" s="1"/>
      <c r="BV201" s="1"/>
      <c r="BW201" s="1"/>
      <c r="BX201" s="1"/>
      <c r="BY201" s="1"/>
    </row>
    <row r="202" spans="57:77" ht="12.75">
      <c r="BE202" s="1"/>
      <c r="BF202" s="1"/>
      <c r="BG202" s="1"/>
      <c r="BH202" s="1"/>
      <c r="BI202" s="1"/>
      <c r="BJ202" s="1"/>
      <c r="BK202" s="1"/>
      <c r="BL202" s="1"/>
      <c r="BM202" s="1"/>
      <c r="BN202" s="1"/>
      <c r="BO202" s="1"/>
      <c r="BP202" s="1"/>
      <c r="BQ202" s="1"/>
      <c r="BR202" s="1"/>
      <c r="BS202" s="1"/>
      <c r="BT202" s="1"/>
      <c r="BU202" s="1"/>
      <c r="BV202" s="1"/>
      <c r="BW202" s="1"/>
      <c r="BX202" s="1"/>
      <c r="BY202" s="1"/>
    </row>
    <row r="203" spans="57:77" ht="12.75">
      <c r="BE203" s="1"/>
      <c r="BF203" s="1"/>
      <c r="BG203" s="1"/>
      <c r="BH203" s="1"/>
      <c r="BI203" s="1"/>
      <c r="BJ203" s="1"/>
      <c r="BK203" s="1"/>
      <c r="BL203" s="1"/>
      <c r="BM203" s="1"/>
      <c r="BN203" s="1"/>
      <c r="BO203" s="1"/>
      <c r="BP203" s="1"/>
      <c r="BQ203" s="1"/>
      <c r="BR203" s="1"/>
      <c r="BS203" s="1"/>
      <c r="BT203" s="1"/>
      <c r="BU203" s="1"/>
      <c r="BV203" s="1"/>
      <c r="BW203" s="1"/>
      <c r="BX203" s="1"/>
      <c r="BY203" s="1"/>
    </row>
    <row r="204" spans="57:77" ht="12.75">
      <c r="BE204" s="1"/>
      <c r="BF204" s="1"/>
      <c r="BG204" s="1"/>
      <c r="BH204" s="1"/>
      <c r="BI204" s="1"/>
      <c r="BJ204" s="1"/>
      <c r="BK204" s="1"/>
      <c r="BL204" s="1"/>
      <c r="BM204" s="1"/>
      <c r="BN204" s="1"/>
      <c r="BO204" s="1"/>
      <c r="BP204" s="1"/>
      <c r="BQ204" s="1"/>
      <c r="BR204" s="1"/>
      <c r="BS204" s="1"/>
      <c r="BT204" s="1"/>
      <c r="BU204" s="1"/>
      <c r="BV204" s="1"/>
      <c r="BW204" s="1"/>
      <c r="BX204" s="1"/>
      <c r="BY204" s="1"/>
    </row>
    <row r="205" spans="57:77" ht="12.75">
      <c r="BE205" s="1"/>
      <c r="BF205" s="1"/>
      <c r="BG205" s="1"/>
      <c r="BH205" s="1"/>
      <c r="BI205" s="1"/>
      <c r="BJ205" s="1"/>
      <c r="BK205" s="1"/>
      <c r="BL205" s="1"/>
      <c r="BM205" s="1"/>
      <c r="BN205" s="1"/>
      <c r="BO205" s="1"/>
      <c r="BP205" s="1"/>
      <c r="BQ205" s="1"/>
      <c r="BR205" s="1"/>
      <c r="BS205" s="1"/>
      <c r="BT205" s="1"/>
      <c r="BU205" s="1"/>
      <c r="BV205" s="1"/>
      <c r="BW205" s="1"/>
      <c r="BX205" s="1"/>
      <c r="BY205" s="1"/>
    </row>
    <row r="206" spans="57:77" ht="12.75">
      <c r="BE206" s="1"/>
      <c r="BF206" s="1"/>
      <c r="BG206" s="1"/>
      <c r="BH206" s="1"/>
      <c r="BI206" s="1"/>
      <c r="BJ206" s="1"/>
      <c r="BK206" s="1"/>
      <c r="BL206" s="1"/>
      <c r="BM206" s="1"/>
      <c r="BN206" s="1"/>
      <c r="BO206" s="1"/>
      <c r="BP206" s="1"/>
      <c r="BQ206" s="1"/>
      <c r="BR206" s="1"/>
      <c r="BS206" s="1"/>
      <c r="BT206" s="1"/>
      <c r="BU206" s="1"/>
      <c r="BV206" s="1"/>
      <c r="BW206" s="1"/>
      <c r="BX206" s="1"/>
      <c r="BY206" s="1"/>
    </row>
    <row r="207" spans="57:77" ht="12.75">
      <c r="BE207" s="1"/>
      <c r="BF207" s="1"/>
      <c r="BG207" s="1"/>
      <c r="BH207" s="1"/>
      <c r="BI207" s="1"/>
      <c r="BJ207" s="1"/>
      <c r="BK207" s="1"/>
      <c r="BL207" s="1"/>
      <c r="BM207" s="1"/>
      <c r="BN207" s="1"/>
      <c r="BO207" s="1"/>
      <c r="BP207" s="1"/>
      <c r="BQ207" s="1"/>
      <c r="BR207" s="1"/>
      <c r="BS207" s="1"/>
      <c r="BT207" s="1"/>
      <c r="BU207" s="1"/>
      <c r="BV207" s="1"/>
      <c r="BW207" s="1"/>
      <c r="BX207" s="1"/>
      <c r="BY207" s="1"/>
    </row>
    <row r="208" spans="57:77" ht="12.75">
      <c r="BE208" s="1"/>
      <c r="BF208" s="1"/>
      <c r="BG208" s="1"/>
      <c r="BH208" s="1"/>
      <c r="BI208" s="1"/>
      <c r="BJ208" s="1"/>
      <c r="BK208" s="1"/>
      <c r="BL208" s="1"/>
      <c r="BM208" s="1"/>
      <c r="BN208" s="1"/>
      <c r="BO208" s="1"/>
      <c r="BP208" s="1"/>
      <c r="BQ208" s="1"/>
      <c r="BR208" s="1"/>
      <c r="BS208" s="1"/>
      <c r="BT208" s="1"/>
      <c r="BU208" s="1"/>
      <c r="BV208" s="1"/>
      <c r="BW208" s="1"/>
      <c r="BX208" s="1"/>
      <c r="BY208" s="1"/>
    </row>
    <row r="209" spans="57:77" ht="12.75">
      <c r="BE209" s="1"/>
      <c r="BF209" s="1"/>
      <c r="BG209" s="1"/>
      <c r="BH209" s="1"/>
      <c r="BI209" s="1"/>
      <c r="BJ209" s="1"/>
      <c r="BK209" s="1"/>
      <c r="BL209" s="1"/>
      <c r="BM209" s="1"/>
      <c r="BN209" s="1"/>
      <c r="BO209" s="1"/>
      <c r="BP209" s="1"/>
      <c r="BQ209" s="1"/>
      <c r="BR209" s="1"/>
      <c r="BS209" s="1"/>
      <c r="BT209" s="1"/>
      <c r="BU209" s="1"/>
      <c r="BV209" s="1"/>
      <c r="BW209" s="1"/>
      <c r="BX209" s="1"/>
      <c r="BY209" s="1"/>
    </row>
    <row r="210" spans="57:77" ht="12.75">
      <c r="BE210" s="1"/>
      <c r="BF210" s="1"/>
      <c r="BG210" s="1"/>
      <c r="BH210" s="1"/>
      <c r="BI210" s="1"/>
      <c r="BJ210" s="1"/>
      <c r="BK210" s="1"/>
      <c r="BL210" s="1"/>
      <c r="BM210" s="1"/>
      <c r="BN210" s="1"/>
      <c r="BO210" s="1"/>
      <c r="BP210" s="1"/>
      <c r="BQ210" s="1"/>
      <c r="BR210" s="1"/>
      <c r="BS210" s="1"/>
      <c r="BT210" s="1"/>
      <c r="BU210" s="1"/>
      <c r="BV210" s="1"/>
      <c r="BW210" s="1"/>
      <c r="BX210" s="1"/>
      <c r="BY210" s="1"/>
    </row>
    <row r="211" spans="57:77" ht="12.75">
      <c r="BE211" s="1"/>
      <c r="BF211" s="1"/>
      <c r="BG211" s="1"/>
      <c r="BH211" s="1"/>
      <c r="BI211" s="1"/>
      <c r="BJ211" s="1"/>
      <c r="BK211" s="1"/>
      <c r="BL211" s="1"/>
      <c r="BM211" s="1"/>
      <c r="BN211" s="1"/>
      <c r="BO211" s="1"/>
      <c r="BP211" s="1"/>
      <c r="BQ211" s="1"/>
      <c r="BR211" s="1"/>
      <c r="BS211" s="1"/>
      <c r="BT211" s="1"/>
      <c r="BU211" s="1"/>
      <c r="BV211" s="1"/>
      <c r="BW211" s="1"/>
      <c r="BX211" s="1"/>
      <c r="BY211" s="1"/>
    </row>
    <row r="212" spans="57:77" ht="12.75">
      <c r="BE212" s="1"/>
      <c r="BF212" s="1"/>
      <c r="BG212" s="1"/>
      <c r="BH212" s="1"/>
      <c r="BI212" s="1"/>
      <c r="BJ212" s="1"/>
      <c r="BK212" s="1"/>
      <c r="BL212" s="1"/>
      <c r="BM212" s="1"/>
      <c r="BN212" s="1"/>
      <c r="BO212" s="1"/>
      <c r="BP212" s="1"/>
      <c r="BQ212" s="1"/>
      <c r="BR212" s="1"/>
      <c r="BS212" s="1"/>
      <c r="BT212" s="1"/>
      <c r="BU212" s="1"/>
      <c r="BV212" s="1"/>
      <c r="BW212" s="1"/>
      <c r="BX212" s="1"/>
      <c r="BY212" s="1"/>
    </row>
    <row r="213" spans="57:77" ht="12.75">
      <c r="BE213" s="1"/>
      <c r="BF213" s="1"/>
      <c r="BG213" s="1"/>
      <c r="BH213" s="1"/>
      <c r="BI213" s="1"/>
      <c r="BJ213" s="1"/>
      <c r="BK213" s="1"/>
      <c r="BL213" s="1"/>
      <c r="BM213" s="1"/>
      <c r="BN213" s="1"/>
      <c r="BO213" s="1"/>
      <c r="BP213" s="1"/>
      <c r="BQ213" s="1"/>
      <c r="BR213" s="1"/>
      <c r="BS213" s="1"/>
      <c r="BT213" s="1"/>
      <c r="BU213" s="1"/>
      <c r="BV213" s="1"/>
      <c r="BW213" s="1"/>
      <c r="BX213" s="1"/>
      <c r="BY213" s="1"/>
    </row>
    <row r="214" spans="57:77" ht="12.75">
      <c r="BE214" s="1"/>
      <c r="BF214" s="1"/>
      <c r="BG214" s="1"/>
      <c r="BH214" s="1"/>
      <c r="BI214" s="1"/>
      <c r="BJ214" s="1"/>
      <c r="BK214" s="1"/>
      <c r="BL214" s="1"/>
      <c r="BM214" s="1"/>
      <c r="BN214" s="1"/>
      <c r="BO214" s="1"/>
      <c r="BP214" s="1"/>
      <c r="BQ214" s="1"/>
      <c r="BR214" s="1"/>
      <c r="BS214" s="1"/>
      <c r="BT214" s="1"/>
      <c r="BU214" s="1"/>
      <c r="BV214" s="1"/>
      <c r="BW214" s="1"/>
      <c r="BX214" s="1"/>
      <c r="BY214" s="1"/>
    </row>
    <row r="215" spans="57:77" ht="12.75">
      <c r="BE215" s="1"/>
      <c r="BF215" s="1"/>
      <c r="BG215" s="1"/>
      <c r="BH215" s="1"/>
      <c r="BI215" s="1"/>
      <c r="BJ215" s="1"/>
      <c r="BK215" s="1"/>
      <c r="BL215" s="1"/>
      <c r="BM215" s="1"/>
      <c r="BN215" s="1"/>
      <c r="BO215" s="1"/>
      <c r="BP215" s="1"/>
      <c r="BQ215" s="1"/>
      <c r="BR215" s="1"/>
      <c r="BS215" s="1"/>
      <c r="BT215" s="1"/>
      <c r="BU215" s="1"/>
      <c r="BV215" s="1"/>
      <c r="BW215" s="1"/>
      <c r="BX215" s="1"/>
      <c r="BY215" s="1"/>
    </row>
    <row r="216" spans="57:77" ht="12.75">
      <c r="BE216" s="1"/>
      <c r="BF216" s="1"/>
      <c r="BG216" s="1"/>
      <c r="BH216" s="1"/>
      <c r="BI216" s="1"/>
      <c r="BJ216" s="1"/>
      <c r="BK216" s="1"/>
      <c r="BL216" s="1"/>
      <c r="BM216" s="1"/>
      <c r="BN216" s="1"/>
      <c r="BO216" s="1"/>
      <c r="BP216" s="1"/>
      <c r="BQ216" s="1"/>
      <c r="BR216" s="1"/>
      <c r="BS216" s="1"/>
      <c r="BT216" s="1"/>
      <c r="BU216" s="1"/>
      <c r="BV216" s="1"/>
      <c r="BW216" s="1"/>
      <c r="BX216" s="1"/>
      <c r="BY216" s="1"/>
    </row>
    <row r="217" spans="57:77" ht="12.75">
      <c r="BE217" s="1"/>
      <c r="BF217" s="1"/>
      <c r="BG217" s="1"/>
      <c r="BH217" s="1"/>
      <c r="BI217" s="1"/>
      <c r="BJ217" s="1"/>
      <c r="BK217" s="1"/>
      <c r="BL217" s="1"/>
      <c r="BM217" s="1"/>
      <c r="BN217" s="1"/>
      <c r="BO217" s="1"/>
      <c r="BP217" s="1"/>
      <c r="BQ217" s="1"/>
      <c r="BR217" s="1"/>
      <c r="BS217" s="1"/>
      <c r="BT217" s="1"/>
      <c r="BU217" s="1"/>
      <c r="BV217" s="1"/>
      <c r="BW217" s="1"/>
      <c r="BX217" s="1"/>
      <c r="BY217" s="1"/>
    </row>
    <row r="218" spans="57:77" ht="12.75">
      <c r="BE218" s="1"/>
      <c r="BF218" s="1"/>
      <c r="BG218" s="1"/>
      <c r="BH218" s="1"/>
      <c r="BI218" s="1"/>
      <c r="BJ218" s="1"/>
      <c r="BK218" s="1"/>
      <c r="BL218" s="1"/>
      <c r="BM218" s="1"/>
      <c r="BN218" s="1"/>
      <c r="BO218" s="1"/>
      <c r="BP218" s="1"/>
      <c r="BQ218" s="1"/>
      <c r="BR218" s="1"/>
      <c r="BS218" s="1"/>
      <c r="BT218" s="1"/>
      <c r="BU218" s="1"/>
      <c r="BV218" s="1"/>
      <c r="BW218" s="1"/>
      <c r="BX218" s="1"/>
      <c r="BY218" s="1"/>
    </row>
    <row r="219" spans="57:77" ht="12.75">
      <c r="BE219" s="1"/>
      <c r="BF219" s="1"/>
      <c r="BG219" s="1"/>
      <c r="BH219" s="1"/>
      <c r="BI219" s="1"/>
      <c r="BJ219" s="1"/>
      <c r="BK219" s="1"/>
      <c r="BL219" s="1"/>
      <c r="BM219" s="1"/>
      <c r="BN219" s="1"/>
      <c r="BO219" s="1"/>
      <c r="BP219" s="1"/>
      <c r="BQ219" s="1"/>
      <c r="BR219" s="1"/>
      <c r="BS219" s="1"/>
      <c r="BT219" s="1"/>
      <c r="BU219" s="1"/>
      <c r="BV219" s="1"/>
      <c r="BW219" s="1"/>
      <c r="BX219" s="1"/>
      <c r="BY219" s="1"/>
    </row>
    <row r="220" spans="57:77" ht="12.75">
      <c r="BE220" s="1"/>
      <c r="BF220" s="1"/>
      <c r="BG220" s="1"/>
      <c r="BH220" s="1"/>
      <c r="BI220" s="1"/>
      <c r="BJ220" s="1"/>
      <c r="BK220" s="1"/>
      <c r="BL220" s="1"/>
      <c r="BM220" s="1"/>
      <c r="BN220" s="1"/>
      <c r="BO220" s="1"/>
      <c r="BP220" s="1"/>
      <c r="BQ220" s="1"/>
      <c r="BR220" s="1"/>
      <c r="BS220" s="1"/>
      <c r="BT220" s="1"/>
      <c r="BU220" s="1"/>
      <c r="BV220" s="1"/>
      <c r="BW220" s="1"/>
      <c r="BX220" s="1"/>
      <c r="BY220" s="1"/>
    </row>
    <row r="221" spans="57:77" ht="12.75">
      <c r="BE221" s="1"/>
      <c r="BF221" s="1"/>
      <c r="BG221" s="1"/>
      <c r="BH221" s="1"/>
      <c r="BI221" s="1"/>
      <c r="BJ221" s="1"/>
      <c r="BK221" s="1"/>
      <c r="BL221" s="1"/>
      <c r="BM221" s="1"/>
      <c r="BN221" s="1"/>
      <c r="BO221" s="1"/>
      <c r="BP221" s="1"/>
      <c r="BQ221" s="1"/>
      <c r="BR221" s="1"/>
      <c r="BS221" s="1"/>
      <c r="BT221" s="1"/>
      <c r="BU221" s="1"/>
      <c r="BV221" s="1"/>
      <c r="BW221" s="1"/>
      <c r="BX221" s="1"/>
      <c r="BY221" s="1"/>
    </row>
    <row r="222" spans="57:77" ht="12.75">
      <c r="BE222" s="1"/>
      <c r="BF222" s="1"/>
      <c r="BG222" s="1"/>
      <c r="BH222" s="1"/>
      <c r="BI222" s="1"/>
      <c r="BJ222" s="1"/>
      <c r="BK222" s="1"/>
      <c r="BL222" s="1"/>
      <c r="BM222" s="1"/>
      <c r="BN222" s="1"/>
      <c r="BO222" s="1"/>
      <c r="BP222" s="1"/>
      <c r="BQ222" s="1"/>
      <c r="BR222" s="1"/>
      <c r="BS222" s="1"/>
      <c r="BT222" s="1"/>
      <c r="BU222" s="1"/>
      <c r="BV222" s="1"/>
      <c r="BW222" s="1"/>
      <c r="BX222" s="1"/>
      <c r="BY222" s="1"/>
    </row>
    <row r="223" spans="57:77" ht="12.75">
      <c r="BE223" s="1"/>
      <c r="BF223" s="1"/>
      <c r="BG223" s="1"/>
      <c r="BH223" s="1"/>
      <c r="BI223" s="1"/>
      <c r="BJ223" s="1"/>
      <c r="BK223" s="1"/>
      <c r="BL223" s="1"/>
      <c r="BM223" s="1"/>
      <c r="BN223" s="1"/>
      <c r="BO223" s="1"/>
      <c r="BP223" s="1"/>
      <c r="BQ223" s="1"/>
      <c r="BR223" s="1"/>
      <c r="BS223" s="1"/>
      <c r="BT223" s="1"/>
      <c r="BU223" s="1"/>
      <c r="BV223" s="1"/>
      <c r="BW223" s="1"/>
      <c r="BX223" s="1"/>
      <c r="BY223" s="1"/>
    </row>
    <row r="224" spans="57:77" ht="12.75">
      <c r="BE224" s="1"/>
      <c r="BF224" s="1"/>
      <c r="BG224" s="1"/>
      <c r="BH224" s="1"/>
      <c r="BI224" s="1"/>
      <c r="BJ224" s="1"/>
      <c r="BK224" s="1"/>
      <c r="BL224" s="1"/>
      <c r="BM224" s="1"/>
      <c r="BN224" s="1"/>
      <c r="BO224" s="1"/>
      <c r="BP224" s="1"/>
      <c r="BQ224" s="1"/>
      <c r="BR224" s="1"/>
      <c r="BS224" s="1"/>
      <c r="BT224" s="1"/>
      <c r="BU224" s="1"/>
      <c r="BV224" s="1"/>
      <c r="BW224" s="1"/>
      <c r="BX224" s="1"/>
      <c r="BY224" s="1"/>
    </row>
    <row r="225" spans="57:77" ht="12.75">
      <c r="BE225" s="1"/>
      <c r="BF225" s="1"/>
      <c r="BG225" s="1"/>
      <c r="BH225" s="1"/>
      <c r="BI225" s="1"/>
      <c r="BJ225" s="1"/>
      <c r="BK225" s="1"/>
      <c r="BL225" s="1"/>
      <c r="BM225" s="1"/>
      <c r="BN225" s="1"/>
      <c r="BO225" s="1"/>
      <c r="BP225" s="1"/>
      <c r="BQ225" s="1"/>
      <c r="BR225" s="1"/>
      <c r="BS225" s="1"/>
      <c r="BT225" s="1"/>
      <c r="BU225" s="1"/>
      <c r="BV225" s="1"/>
      <c r="BW225" s="1"/>
      <c r="BX225" s="1"/>
      <c r="BY225" s="1"/>
    </row>
    <row r="226" spans="57:77" ht="12.75">
      <c r="BE226" s="1"/>
      <c r="BF226" s="1"/>
      <c r="BG226" s="1"/>
      <c r="BH226" s="1"/>
      <c r="BI226" s="1"/>
      <c r="BJ226" s="1"/>
      <c r="BK226" s="1"/>
      <c r="BL226" s="1"/>
      <c r="BM226" s="1"/>
      <c r="BN226" s="1"/>
      <c r="BO226" s="1"/>
      <c r="BP226" s="1"/>
      <c r="BQ226" s="1"/>
      <c r="BR226" s="1"/>
      <c r="BS226" s="1"/>
      <c r="BT226" s="1"/>
      <c r="BU226" s="1"/>
      <c r="BV226" s="1"/>
      <c r="BW226" s="1"/>
      <c r="BX226" s="1"/>
      <c r="BY226" s="1"/>
    </row>
    <row r="227" spans="57:77" ht="12.75">
      <c r="BE227" s="1"/>
      <c r="BF227" s="1"/>
      <c r="BG227" s="1"/>
      <c r="BH227" s="1"/>
      <c r="BI227" s="1"/>
      <c r="BJ227" s="1"/>
      <c r="BK227" s="1"/>
      <c r="BL227" s="1"/>
      <c r="BM227" s="1"/>
      <c r="BN227" s="1"/>
      <c r="BO227" s="1"/>
      <c r="BP227" s="1"/>
      <c r="BQ227" s="1"/>
      <c r="BR227" s="1"/>
      <c r="BS227" s="1"/>
      <c r="BT227" s="1"/>
      <c r="BU227" s="1"/>
      <c r="BV227" s="1"/>
      <c r="BW227" s="1"/>
      <c r="BX227" s="1"/>
      <c r="BY227" s="1"/>
    </row>
    <row r="228" spans="57:77" ht="12.75">
      <c r="BE228" s="1"/>
      <c r="BF228" s="1"/>
      <c r="BG228" s="1"/>
      <c r="BH228" s="1"/>
      <c r="BI228" s="1"/>
      <c r="BJ228" s="1"/>
      <c r="BK228" s="1"/>
      <c r="BL228" s="1"/>
      <c r="BM228" s="1"/>
      <c r="BN228" s="1"/>
      <c r="BO228" s="1"/>
      <c r="BP228" s="1"/>
      <c r="BQ228" s="1"/>
      <c r="BR228" s="1"/>
      <c r="BS228" s="1"/>
      <c r="BT228" s="1"/>
      <c r="BU228" s="1"/>
      <c r="BV228" s="1"/>
      <c r="BW228" s="1"/>
      <c r="BX228" s="1"/>
      <c r="BY228" s="1"/>
    </row>
  </sheetData>
  <sheetProtection/>
  <mergeCells count="127">
    <mergeCell ref="B2:B9"/>
    <mergeCell ref="C3:C9"/>
    <mergeCell ref="D3:D9"/>
    <mergeCell ref="R6:R9"/>
    <mergeCell ref="S6:S9"/>
    <mergeCell ref="O3:O9"/>
    <mergeCell ref="P3:V3"/>
    <mergeCell ref="P4:U5"/>
    <mergeCell ref="V4:V9"/>
    <mergeCell ref="C2:V2"/>
    <mergeCell ref="A1:CM1"/>
    <mergeCell ref="J7:J9"/>
    <mergeCell ref="CD4:CE6"/>
    <mergeCell ref="E4:F6"/>
    <mergeCell ref="G4:H6"/>
    <mergeCell ref="I4:J6"/>
    <mergeCell ref="W3:W9"/>
    <mergeCell ref="P6:P9"/>
    <mergeCell ref="Q6:Q9"/>
    <mergeCell ref="A2:A9"/>
    <mergeCell ref="AA7:AA9"/>
    <mergeCell ref="AB7:AB9"/>
    <mergeCell ref="AC7:AC9"/>
    <mergeCell ref="E7:E9"/>
    <mergeCell ref="F7:F9"/>
    <mergeCell ref="G7:G9"/>
    <mergeCell ref="H7:H9"/>
    <mergeCell ref="I7:I9"/>
    <mergeCell ref="K7:K9"/>
    <mergeCell ref="L7:L9"/>
    <mergeCell ref="AF8:AF9"/>
    <mergeCell ref="AG8:AG9"/>
    <mergeCell ref="AH8:AH9"/>
    <mergeCell ref="AI8:AI9"/>
    <mergeCell ref="CB7:CB9"/>
    <mergeCell ref="CC7:CC9"/>
    <mergeCell ref="BY8:CA8"/>
    <mergeCell ref="BE8:BE9"/>
    <mergeCell ref="BF8:BF9"/>
    <mergeCell ref="BG8:BG9"/>
    <mergeCell ref="AJ8:AJ9"/>
    <mergeCell ref="AK8:AK9"/>
    <mergeCell ref="AL8:AL9"/>
    <mergeCell ref="AM8:AM9"/>
    <mergeCell ref="AN8:AN9"/>
    <mergeCell ref="AO8:AO9"/>
    <mergeCell ref="AP8:AP9"/>
    <mergeCell ref="AQ8:AQ9"/>
    <mergeCell ref="AR8:AR9"/>
    <mergeCell ref="AS8:AS9"/>
    <mergeCell ref="AT8:AT9"/>
    <mergeCell ref="AU8:AU9"/>
    <mergeCell ref="E3:N3"/>
    <mergeCell ref="CL4:CM6"/>
    <mergeCell ref="Z5:AB6"/>
    <mergeCell ref="X3:X9"/>
    <mergeCell ref="Y3:Y9"/>
    <mergeCell ref="Z3:BI4"/>
    <mergeCell ref="BJ5:BL6"/>
    <mergeCell ref="AV8:AV9"/>
    <mergeCell ref="AW8:AW9"/>
    <mergeCell ref="AX8:AX9"/>
    <mergeCell ref="CD3:CM3"/>
    <mergeCell ref="CF4:CG6"/>
    <mergeCell ref="CH4:CI6"/>
    <mergeCell ref="CJ4:CK6"/>
    <mergeCell ref="W2:Y2"/>
    <mergeCell ref="Z2:CA2"/>
    <mergeCell ref="CB2:CM2"/>
    <mergeCell ref="AC5:AE6"/>
    <mergeCell ref="AF5:BI5"/>
    <mergeCell ref="AR7:AT7"/>
    <mergeCell ref="AU7:AW7"/>
    <mergeCell ref="BM5:CA6"/>
    <mergeCell ref="BD6:BI6"/>
    <mergeCell ref="BJ3:CA4"/>
    <mergeCell ref="CB3:CC6"/>
    <mergeCell ref="BJ7:BJ9"/>
    <mergeCell ref="AY8:AY9"/>
    <mergeCell ref="AZ8:AZ9"/>
    <mergeCell ref="BA8:BA9"/>
    <mergeCell ref="T6:T9"/>
    <mergeCell ref="U6:U9"/>
    <mergeCell ref="AF6:AK6"/>
    <mergeCell ref="AL6:AQ6"/>
    <mergeCell ref="AR6:AW6"/>
    <mergeCell ref="AX6:BC6"/>
    <mergeCell ref="AF7:AH7"/>
    <mergeCell ref="AI7:AK7"/>
    <mergeCell ref="AL7:AN7"/>
    <mergeCell ref="AO7:AQ7"/>
    <mergeCell ref="K4:L6"/>
    <mergeCell ref="M4:N6"/>
    <mergeCell ref="Z7:Z9"/>
    <mergeCell ref="AX7:AZ7"/>
    <mergeCell ref="BA7:BC7"/>
    <mergeCell ref="BD7:BF7"/>
    <mergeCell ref="M7:M9"/>
    <mergeCell ref="N7:N9"/>
    <mergeCell ref="AD7:AD9"/>
    <mergeCell ref="AE7:AE9"/>
    <mergeCell ref="BB8:BB9"/>
    <mergeCell ref="BC8:BC9"/>
    <mergeCell ref="BD8:BD9"/>
    <mergeCell ref="BI8:BI9"/>
    <mergeCell ref="BM8:BM9"/>
    <mergeCell ref="BK7:BK9"/>
    <mergeCell ref="BL7:BL9"/>
    <mergeCell ref="BM7:BX7"/>
    <mergeCell ref="BH8:BH9"/>
    <mergeCell ref="BN8:BP8"/>
    <mergeCell ref="CJ7:CJ9"/>
    <mergeCell ref="CK7:CK9"/>
    <mergeCell ref="CL7:CL9"/>
    <mergeCell ref="CM7:CM9"/>
    <mergeCell ref="CG7:CG9"/>
    <mergeCell ref="BT8:BT9"/>
    <mergeCell ref="BU8:BW8"/>
    <mergeCell ref="BX8:BX9"/>
    <mergeCell ref="CD7:CD9"/>
    <mergeCell ref="BQ8:BS8"/>
    <mergeCell ref="CH7:CH9"/>
    <mergeCell ref="CI7:CI9"/>
    <mergeCell ref="CE7:CE9"/>
    <mergeCell ref="BG7:BI7"/>
    <mergeCell ref="BY7:CA7"/>
    <mergeCell ref="CF7:CF9"/>
  </mergeCells>
  <printOptions/>
  <pageMargins left="0.75" right="0.75" top="1" bottom="1" header="0.5" footer="0.5"/>
  <pageSetup horizontalDpi="600" verticalDpi="600" orientation="landscape" paperSize="9" r:id="rId1"/>
  <ignoredErrors>
    <ignoredError sqref="B28:BK28 BM28:CM28" formulaRange="1"/>
    <ignoredError sqref="W11:AK11 O11 CC11:CC16 AI27:AK27 AD27:AG27 AC16:AK16 AC12:AK15" unlockedFormula="1"/>
  </ignoredErrors>
</worksheet>
</file>

<file path=xl/worksheets/sheet5.xml><?xml version="1.0" encoding="utf-8"?>
<worksheet xmlns="http://schemas.openxmlformats.org/spreadsheetml/2006/main" xmlns:r="http://schemas.openxmlformats.org/officeDocument/2006/relationships">
  <dimension ref="A1:CM241"/>
  <sheetViews>
    <sheetView zoomScalePageLayoutView="0" workbookViewId="0" topLeftCell="O13">
      <selection activeCell="Y11" sqref="Y11:Y25"/>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6" width="9.140625" style="2" customWidth="1"/>
    <col min="67" max="67" width="11.00390625" style="2" customWidth="1"/>
    <col min="68" max="16384" width="9.140625" style="2" customWidth="1"/>
  </cols>
  <sheetData>
    <row r="1" spans="1:91" s="20" customFormat="1" ht="47.25" customHeight="1">
      <c r="A1" s="222" t="s">
        <v>60</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4"/>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50.25" customHeight="1">
      <c r="A11" s="3" t="s">
        <v>159</v>
      </c>
      <c r="B11" s="15">
        <f>C11+O11</f>
        <v>1</v>
      </c>
      <c r="C11" s="15">
        <f>E11+G11+I11+K11+M11</f>
        <v>1</v>
      </c>
      <c r="D11" s="15">
        <f>F11+H11+J11+L11+N11</f>
        <v>0</v>
      </c>
      <c r="E11" s="3"/>
      <c r="F11" s="3"/>
      <c r="G11" s="3"/>
      <c r="H11" s="3"/>
      <c r="I11" s="3">
        <v>1</v>
      </c>
      <c r="J11" s="3"/>
      <c r="K11" s="3"/>
      <c r="L11" s="3"/>
      <c r="M11" s="3"/>
      <c r="N11" s="3"/>
      <c r="O11" s="3">
        <f>P11+Q11+R11+S11+T11+U11+V11</f>
        <v>0</v>
      </c>
      <c r="P11" s="3"/>
      <c r="Q11" s="15"/>
      <c r="R11" s="15"/>
      <c r="S11" s="4"/>
      <c r="T11" s="4"/>
      <c r="U11" s="4"/>
      <c r="V11" s="4"/>
      <c r="W11" s="10">
        <f>Z11+BJ11</f>
        <v>73.3</v>
      </c>
      <c r="X11" s="16">
        <f>AA11+BK11</f>
        <v>23.3</v>
      </c>
      <c r="Y11" s="16">
        <f>AB11+BL11</f>
        <v>50</v>
      </c>
      <c r="Z11" s="16">
        <f aca="true" t="shared" si="0" ref="Z11:AE26">AF11+AL11+AR11+AX11+BD11</f>
        <v>73.3</v>
      </c>
      <c r="AA11" s="37">
        <f t="shared" si="0"/>
        <v>23.3</v>
      </c>
      <c r="AB11" s="37">
        <f t="shared" si="0"/>
        <v>50</v>
      </c>
      <c r="AC11" s="37">
        <f t="shared" si="0"/>
        <v>0</v>
      </c>
      <c r="AD11" s="37">
        <f t="shared" si="0"/>
        <v>0</v>
      </c>
      <c r="AE11" s="10">
        <f t="shared" si="0"/>
        <v>0</v>
      </c>
      <c r="AF11" s="10"/>
      <c r="AG11" s="10"/>
      <c r="AH11" s="10">
        <f>AF11-AG11</f>
        <v>0</v>
      </c>
      <c r="AI11" s="16"/>
      <c r="AJ11" s="10"/>
      <c r="AK11" s="10">
        <f>AI11-AJ11</f>
        <v>0</v>
      </c>
      <c r="AL11" s="16"/>
      <c r="AM11" s="16"/>
      <c r="AN11" s="16">
        <f>AL11-AM11</f>
        <v>0</v>
      </c>
      <c r="AO11" s="16"/>
      <c r="AP11" s="16"/>
      <c r="AQ11" s="16">
        <f>AO11-AP11</f>
        <v>0</v>
      </c>
      <c r="AR11" s="16">
        <v>73.3</v>
      </c>
      <c r="AS11" s="16">
        <v>23.3</v>
      </c>
      <c r="AT11" s="16">
        <f>AR11-AS11</f>
        <v>50</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BM11+BN11+BQ11+BT11+BU11+BX11+BY11</f>
        <v>0</v>
      </c>
      <c r="BK11" s="16">
        <f>BM11+BO11+BR11+BT11+BV11+BX11+BZ11</f>
        <v>0</v>
      </c>
      <c r="BL11" s="16">
        <f>BP11+BS11+BW11+CA11</f>
        <v>0</v>
      </c>
      <c r="BM11" s="16"/>
      <c r="BN11" s="16"/>
      <c r="BO11" s="16"/>
      <c r="BP11" s="16">
        <f>BN11-BO11</f>
        <v>0</v>
      </c>
      <c r="BQ11" s="16"/>
      <c r="BR11" s="16"/>
      <c r="BS11" s="16">
        <f>BQ11-BR11</f>
        <v>0</v>
      </c>
      <c r="BT11" s="16"/>
      <c r="BU11" s="30"/>
      <c r="BV11" s="30"/>
      <c r="BW11" s="30">
        <f>BU11-BV11</f>
        <v>0</v>
      </c>
      <c r="BX11" s="30"/>
      <c r="BY11" s="30"/>
      <c r="BZ11" s="30"/>
      <c r="CA11" s="30">
        <f>BY11-BZ11</f>
        <v>0</v>
      </c>
      <c r="CB11" s="30">
        <f aca="true" t="shared" si="1" ref="CB11:CC23">CD11+CF11+CH11+CJ11+CL11</f>
        <v>2</v>
      </c>
      <c r="CC11" s="31">
        <f t="shared" si="1"/>
        <v>2</v>
      </c>
      <c r="CD11" s="31"/>
      <c r="CE11" s="10"/>
      <c r="CF11" s="40"/>
      <c r="CG11" s="40"/>
      <c r="CH11" s="40">
        <v>2</v>
      </c>
      <c r="CI11" s="40">
        <v>2</v>
      </c>
      <c r="CJ11" s="40"/>
      <c r="CK11" s="40"/>
      <c r="CL11" s="40"/>
      <c r="CM11" s="40"/>
    </row>
    <row r="12" spans="1:91" s="20" customFormat="1" ht="24.75" customHeight="1">
      <c r="A12" s="3" t="s">
        <v>160</v>
      </c>
      <c r="B12" s="15">
        <f aca="true" t="shared" si="2" ref="B12:B24">C12+O12</f>
        <v>1</v>
      </c>
      <c r="C12" s="15">
        <f aca="true" t="shared" si="3" ref="C12:C24">E12+G12+I12+K12+M12</f>
        <v>1</v>
      </c>
      <c r="D12" s="15">
        <f aca="true" t="shared" si="4" ref="C12:D30">F12+H12+J12+L12+N12</f>
        <v>0</v>
      </c>
      <c r="E12" s="3"/>
      <c r="F12" s="3"/>
      <c r="G12" s="3"/>
      <c r="H12" s="3"/>
      <c r="I12" s="3">
        <v>1</v>
      </c>
      <c r="J12" s="3"/>
      <c r="K12" s="3"/>
      <c r="L12" s="3"/>
      <c r="M12" s="3"/>
      <c r="N12" s="3"/>
      <c r="O12" s="3">
        <f>P12+Q12+R12+S12+T12+U12+V12</f>
        <v>0</v>
      </c>
      <c r="P12" s="3"/>
      <c r="Q12" s="15"/>
      <c r="R12" s="15"/>
      <c r="S12" s="4"/>
      <c r="T12" s="4"/>
      <c r="U12" s="4"/>
      <c r="V12" s="4"/>
      <c r="W12" s="10">
        <f aca="true" t="shared" si="5" ref="W12:W30">Z12+BJ12</f>
        <v>265.7</v>
      </c>
      <c r="X12" s="16">
        <f aca="true" t="shared" si="6" ref="X12:X30">AA12+BK12</f>
        <v>154.7</v>
      </c>
      <c r="Y12" s="16">
        <f aca="true" t="shared" si="7" ref="Y12:Y30">AB12+BL12</f>
        <v>111</v>
      </c>
      <c r="Z12" s="16">
        <f t="shared" si="0"/>
        <v>265.7</v>
      </c>
      <c r="AA12" s="37">
        <f t="shared" si="0"/>
        <v>154.7</v>
      </c>
      <c r="AB12" s="37">
        <f t="shared" si="0"/>
        <v>111</v>
      </c>
      <c r="AC12" s="37">
        <f t="shared" si="0"/>
        <v>0</v>
      </c>
      <c r="AD12" s="37">
        <f t="shared" si="0"/>
        <v>0</v>
      </c>
      <c r="AE12" s="10">
        <f t="shared" si="0"/>
        <v>0</v>
      </c>
      <c r="AF12" s="10"/>
      <c r="AG12" s="10"/>
      <c r="AH12" s="10">
        <f>AF12-AG12</f>
        <v>0</v>
      </c>
      <c r="AI12" s="16"/>
      <c r="AJ12" s="10"/>
      <c r="AK12" s="10">
        <f aca="true" t="shared" si="8" ref="AK12:AK23">AI12-AJ12</f>
        <v>0</v>
      </c>
      <c r="AL12" s="16"/>
      <c r="AM12" s="16"/>
      <c r="AN12" s="16">
        <f aca="true" t="shared" si="9" ref="AN12:AN23">AL12-AM12</f>
        <v>0</v>
      </c>
      <c r="AO12" s="16"/>
      <c r="AP12" s="16"/>
      <c r="AQ12" s="16">
        <f aca="true" t="shared" si="10" ref="AQ12:AQ23">AO12-AP12</f>
        <v>0</v>
      </c>
      <c r="AR12" s="16">
        <v>265.7</v>
      </c>
      <c r="AS12" s="16">
        <v>154.7</v>
      </c>
      <c r="AT12" s="16">
        <f aca="true" t="shared" si="11" ref="AT12:AT24">AR12-AS12</f>
        <v>111</v>
      </c>
      <c r="AU12" s="16"/>
      <c r="AV12" s="16"/>
      <c r="AW12" s="16">
        <f>AU12-AV12</f>
        <v>0</v>
      </c>
      <c r="AX12" s="16"/>
      <c r="AY12" s="16"/>
      <c r="AZ12" s="16">
        <f>AX12-AY12</f>
        <v>0</v>
      </c>
      <c r="BA12" s="16"/>
      <c r="BB12" s="16"/>
      <c r="BC12" s="16">
        <f>BA12-BB12</f>
        <v>0</v>
      </c>
      <c r="BD12" s="16"/>
      <c r="BE12" s="16"/>
      <c r="BF12" s="16">
        <f>BD12-BE12</f>
        <v>0</v>
      </c>
      <c r="BG12" s="16"/>
      <c r="BH12" s="16"/>
      <c r="BI12" s="16">
        <f>BG12-BH12</f>
        <v>0</v>
      </c>
      <c r="BJ12" s="16">
        <f aca="true" t="shared" si="12" ref="BJ12:BJ30">BM12+BN12+BQ12+BT12+BU12+BX12+BY12</f>
        <v>0</v>
      </c>
      <c r="BK12" s="16">
        <f aca="true" t="shared" si="13" ref="BK12:BK30">BM12+BO12+BR12+BT12+BV12+BX12+BZ12</f>
        <v>0</v>
      </c>
      <c r="BL12" s="16">
        <f aca="true" t="shared" si="14" ref="BL12:BL30">BP12+BS12+BW12+CA12</f>
        <v>0</v>
      </c>
      <c r="BM12" s="16"/>
      <c r="BN12" s="16"/>
      <c r="BO12" s="16"/>
      <c r="BP12" s="16">
        <f>BN12-BO12</f>
        <v>0</v>
      </c>
      <c r="BQ12" s="16"/>
      <c r="BR12" s="16"/>
      <c r="BS12" s="16">
        <f>BQ12-BR12</f>
        <v>0</v>
      </c>
      <c r="BT12" s="16"/>
      <c r="BU12" s="30"/>
      <c r="BV12" s="30"/>
      <c r="BW12" s="30">
        <f>BU12-BV12</f>
        <v>0</v>
      </c>
      <c r="BX12" s="30"/>
      <c r="BY12" s="30"/>
      <c r="BZ12" s="30"/>
      <c r="CA12" s="30">
        <f>BY12-BZ12</f>
        <v>0</v>
      </c>
      <c r="CB12" s="30">
        <f t="shared" si="1"/>
        <v>9</v>
      </c>
      <c r="CC12" s="31">
        <f t="shared" si="1"/>
        <v>5</v>
      </c>
      <c r="CD12" s="31"/>
      <c r="CE12" s="10"/>
      <c r="CF12" s="40"/>
      <c r="CG12" s="40"/>
      <c r="CH12" s="40">
        <v>9</v>
      </c>
      <c r="CI12" s="40">
        <v>5</v>
      </c>
      <c r="CJ12" s="40"/>
      <c r="CK12" s="40"/>
      <c r="CL12" s="40"/>
      <c r="CM12" s="40"/>
    </row>
    <row r="13" spans="1:91" s="20" customFormat="1" ht="23.25" customHeight="1">
      <c r="A13" s="3" t="s">
        <v>161</v>
      </c>
      <c r="B13" s="15">
        <f t="shared" si="2"/>
        <v>1</v>
      </c>
      <c r="C13" s="15">
        <f t="shared" si="3"/>
        <v>1</v>
      </c>
      <c r="D13" s="15">
        <f t="shared" si="4"/>
        <v>0</v>
      </c>
      <c r="E13" s="3"/>
      <c r="F13" s="3"/>
      <c r="G13" s="3"/>
      <c r="H13" s="3"/>
      <c r="I13" s="3">
        <v>1</v>
      </c>
      <c r="J13" s="3"/>
      <c r="K13" s="3"/>
      <c r="L13" s="3"/>
      <c r="M13" s="3"/>
      <c r="N13" s="3"/>
      <c r="O13" s="3">
        <f>P13+Q13+R13+S13+T13+U13+V13</f>
        <v>0</v>
      </c>
      <c r="P13" s="3"/>
      <c r="Q13" s="15"/>
      <c r="R13" s="15"/>
      <c r="S13" s="4"/>
      <c r="T13" s="4"/>
      <c r="U13" s="4"/>
      <c r="V13" s="4"/>
      <c r="W13" s="10">
        <f t="shared" si="5"/>
        <v>683.1</v>
      </c>
      <c r="X13" s="16">
        <f t="shared" si="6"/>
        <v>470</v>
      </c>
      <c r="Y13" s="16">
        <f t="shared" si="7"/>
        <v>213.10000000000002</v>
      </c>
      <c r="Z13" s="16">
        <f t="shared" si="0"/>
        <v>683.1</v>
      </c>
      <c r="AA13" s="37">
        <f t="shared" si="0"/>
        <v>470</v>
      </c>
      <c r="AB13" s="37">
        <f t="shared" si="0"/>
        <v>213.10000000000002</v>
      </c>
      <c r="AC13" s="37">
        <f t="shared" si="0"/>
        <v>0</v>
      </c>
      <c r="AD13" s="37">
        <f t="shared" si="0"/>
        <v>0</v>
      </c>
      <c r="AE13" s="10">
        <f t="shared" si="0"/>
        <v>0</v>
      </c>
      <c r="AF13" s="10"/>
      <c r="AG13" s="10"/>
      <c r="AH13" s="10">
        <f>AF13-AG13</f>
        <v>0</v>
      </c>
      <c r="AI13" s="16"/>
      <c r="AJ13" s="10"/>
      <c r="AK13" s="10">
        <f t="shared" si="8"/>
        <v>0</v>
      </c>
      <c r="AL13" s="16"/>
      <c r="AM13" s="16"/>
      <c r="AN13" s="16">
        <f t="shared" si="9"/>
        <v>0</v>
      </c>
      <c r="AO13" s="16"/>
      <c r="AP13" s="16"/>
      <c r="AQ13" s="16">
        <f t="shared" si="10"/>
        <v>0</v>
      </c>
      <c r="AR13" s="16">
        <v>683.1</v>
      </c>
      <c r="AS13" s="16">
        <v>470</v>
      </c>
      <c r="AT13" s="16">
        <f t="shared" si="11"/>
        <v>213.10000000000002</v>
      </c>
      <c r="AU13" s="16"/>
      <c r="AV13" s="16"/>
      <c r="AW13" s="16">
        <f>AU13-AV13</f>
        <v>0</v>
      </c>
      <c r="AX13" s="16"/>
      <c r="AY13" s="16"/>
      <c r="AZ13" s="16">
        <f>AX13-AY13</f>
        <v>0</v>
      </c>
      <c r="BA13" s="16"/>
      <c r="BB13" s="16"/>
      <c r="BC13" s="16">
        <f>BA13-BB13</f>
        <v>0</v>
      </c>
      <c r="BD13" s="16"/>
      <c r="BE13" s="16"/>
      <c r="BF13" s="16">
        <f>BD13-BE13</f>
        <v>0</v>
      </c>
      <c r="BG13" s="16"/>
      <c r="BH13" s="16"/>
      <c r="BI13" s="16">
        <f>BG13-BH13</f>
        <v>0</v>
      </c>
      <c r="BJ13" s="16">
        <f t="shared" si="12"/>
        <v>0</v>
      </c>
      <c r="BK13" s="16">
        <f t="shared" si="13"/>
        <v>0</v>
      </c>
      <c r="BL13" s="16">
        <f t="shared" si="14"/>
        <v>0</v>
      </c>
      <c r="BM13" s="16"/>
      <c r="BN13" s="16"/>
      <c r="BO13" s="16"/>
      <c r="BP13" s="16">
        <f>BN13-BO13</f>
        <v>0</v>
      </c>
      <c r="BQ13" s="16"/>
      <c r="BR13" s="16"/>
      <c r="BS13" s="16">
        <f>BQ13-BR13</f>
        <v>0</v>
      </c>
      <c r="BT13" s="16"/>
      <c r="BU13" s="30"/>
      <c r="BV13" s="30"/>
      <c r="BW13" s="30">
        <f>BU13-BV13</f>
        <v>0</v>
      </c>
      <c r="BX13" s="30"/>
      <c r="BY13" s="30"/>
      <c r="BZ13" s="30"/>
      <c r="CA13" s="30">
        <f>BY13-BZ13</f>
        <v>0</v>
      </c>
      <c r="CB13" s="30">
        <f t="shared" si="1"/>
        <v>3</v>
      </c>
      <c r="CC13" s="31">
        <f t="shared" si="1"/>
        <v>2</v>
      </c>
      <c r="CD13" s="31"/>
      <c r="CE13" s="10"/>
      <c r="CF13" s="40"/>
      <c r="CG13" s="40"/>
      <c r="CH13" s="40">
        <v>3</v>
      </c>
      <c r="CI13" s="40">
        <v>2</v>
      </c>
      <c r="CJ13" s="40"/>
      <c r="CK13" s="40"/>
      <c r="CL13" s="40"/>
      <c r="CM13" s="40"/>
    </row>
    <row r="14" spans="1:91" s="20" customFormat="1" ht="23.25" customHeight="1">
      <c r="A14" s="3" t="s">
        <v>162</v>
      </c>
      <c r="B14" s="15">
        <f>C14+O14</f>
        <v>1</v>
      </c>
      <c r="C14" s="15">
        <f t="shared" si="3"/>
        <v>0</v>
      </c>
      <c r="D14" s="15">
        <f t="shared" si="4"/>
        <v>0</v>
      </c>
      <c r="E14" s="3"/>
      <c r="F14" s="3"/>
      <c r="G14" s="3"/>
      <c r="H14" s="3"/>
      <c r="I14" s="3">
        <v>0</v>
      </c>
      <c r="J14" s="3"/>
      <c r="K14" s="3"/>
      <c r="L14" s="3"/>
      <c r="M14" s="3"/>
      <c r="N14" s="3"/>
      <c r="O14" s="52">
        <f>P14+Q14+R14+S14+T14+U14+V14</f>
        <v>1</v>
      </c>
      <c r="P14" s="3"/>
      <c r="Q14" s="15"/>
      <c r="R14" s="15"/>
      <c r="S14" s="4"/>
      <c r="T14" s="4">
        <v>1</v>
      </c>
      <c r="U14" s="4"/>
      <c r="V14" s="4"/>
      <c r="W14" s="10">
        <f t="shared" si="5"/>
        <v>381.6</v>
      </c>
      <c r="X14" s="16">
        <f t="shared" si="6"/>
        <v>381.6</v>
      </c>
      <c r="Y14" s="16">
        <f t="shared" si="7"/>
        <v>0</v>
      </c>
      <c r="Z14" s="16">
        <f t="shared" si="0"/>
        <v>0</v>
      </c>
      <c r="AA14" s="37">
        <f t="shared" si="0"/>
        <v>0</v>
      </c>
      <c r="AB14" s="37">
        <f t="shared" si="0"/>
        <v>0</v>
      </c>
      <c r="AC14" s="37"/>
      <c r="AD14" s="37"/>
      <c r="AE14" s="10"/>
      <c r="AF14" s="10"/>
      <c r="AG14" s="10"/>
      <c r="AH14" s="10"/>
      <c r="AI14" s="16"/>
      <c r="AJ14" s="10"/>
      <c r="AK14" s="10">
        <f t="shared" si="8"/>
        <v>0</v>
      </c>
      <c r="AL14" s="16"/>
      <c r="AM14" s="16"/>
      <c r="AN14" s="16">
        <f t="shared" si="9"/>
        <v>0</v>
      </c>
      <c r="AO14" s="16"/>
      <c r="AP14" s="16"/>
      <c r="AQ14" s="16">
        <f t="shared" si="10"/>
        <v>0</v>
      </c>
      <c r="AR14" s="16">
        <v>0</v>
      </c>
      <c r="AS14" s="16">
        <v>0</v>
      </c>
      <c r="AT14" s="16">
        <f t="shared" si="11"/>
        <v>0</v>
      </c>
      <c r="AU14" s="16"/>
      <c r="AV14" s="16"/>
      <c r="AW14" s="16"/>
      <c r="AX14" s="16"/>
      <c r="AY14" s="16"/>
      <c r="AZ14" s="16"/>
      <c r="BA14" s="16"/>
      <c r="BB14" s="16"/>
      <c r="BC14" s="16"/>
      <c r="BD14" s="16"/>
      <c r="BE14" s="16"/>
      <c r="BF14" s="16"/>
      <c r="BG14" s="16"/>
      <c r="BH14" s="16"/>
      <c r="BI14" s="16"/>
      <c r="BJ14" s="16">
        <f t="shared" si="12"/>
        <v>381.6</v>
      </c>
      <c r="BK14" s="16">
        <f t="shared" si="13"/>
        <v>381.6</v>
      </c>
      <c r="BL14" s="16">
        <f t="shared" si="14"/>
        <v>0</v>
      </c>
      <c r="BM14" s="16"/>
      <c r="BN14" s="16"/>
      <c r="BO14" s="16"/>
      <c r="BP14" s="16"/>
      <c r="BQ14" s="16"/>
      <c r="BR14" s="16"/>
      <c r="BS14" s="16"/>
      <c r="BT14" s="16"/>
      <c r="BU14" s="30">
        <v>381.6</v>
      </c>
      <c r="BV14" s="30">
        <v>381.6</v>
      </c>
      <c r="BW14" s="30">
        <v>0</v>
      </c>
      <c r="BX14" s="30"/>
      <c r="BY14" s="30"/>
      <c r="BZ14" s="30"/>
      <c r="CA14" s="30"/>
      <c r="CB14" s="30">
        <f t="shared" si="1"/>
        <v>1</v>
      </c>
      <c r="CC14" s="31">
        <f t="shared" si="1"/>
        <v>1</v>
      </c>
      <c r="CD14" s="31"/>
      <c r="CE14" s="10"/>
      <c r="CF14" s="40"/>
      <c r="CG14" s="40"/>
      <c r="CH14" s="40">
        <v>1</v>
      </c>
      <c r="CI14" s="40">
        <v>1</v>
      </c>
      <c r="CJ14" s="40"/>
      <c r="CK14" s="40"/>
      <c r="CL14" s="40"/>
      <c r="CM14" s="40"/>
    </row>
    <row r="15" spans="1:91" s="20" customFormat="1" ht="74.25" customHeight="1">
      <c r="A15" s="3" t="s">
        <v>163</v>
      </c>
      <c r="B15" s="15">
        <f t="shared" si="2"/>
        <v>1</v>
      </c>
      <c r="C15" s="15">
        <f t="shared" si="3"/>
        <v>1</v>
      </c>
      <c r="D15" s="15">
        <f t="shared" si="4"/>
        <v>0</v>
      </c>
      <c r="E15" s="3"/>
      <c r="F15" s="3"/>
      <c r="G15" s="3"/>
      <c r="H15" s="3"/>
      <c r="I15" s="3">
        <v>1</v>
      </c>
      <c r="J15" s="3"/>
      <c r="K15" s="3"/>
      <c r="L15" s="3"/>
      <c r="M15" s="3"/>
      <c r="N15" s="3"/>
      <c r="O15" s="3"/>
      <c r="P15" s="3"/>
      <c r="Q15" s="15"/>
      <c r="R15" s="15"/>
      <c r="S15" s="4"/>
      <c r="T15" s="4"/>
      <c r="U15" s="4"/>
      <c r="V15" s="4"/>
      <c r="W15" s="10">
        <f t="shared" si="5"/>
        <v>7.7</v>
      </c>
      <c r="X15" s="16">
        <f t="shared" si="6"/>
        <v>7</v>
      </c>
      <c r="Y15" s="16">
        <f t="shared" si="7"/>
        <v>0.7000000000000002</v>
      </c>
      <c r="Z15" s="16">
        <f t="shared" si="0"/>
        <v>7.7</v>
      </c>
      <c r="AA15" s="37">
        <f t="shared" si="0"/>
        <v>7</v>
      </c>
      <c r="AB15" s="37">
        <f t="shared" si="0"/>
        <v>0.7000000000000002</v>
      </c>
      <c r="AC15" s="37"/>
      <c r="AD15" s="37"/>
      <c r="AE15" s="10"/>
      <c r="AF15" s="10"/>
      <c r="AG15" s="10"/>
      <c r="AH15" s="10"/>
      <c r="AI15" s="16"/>
      <c r="AJ15" s="10"/>
      <c r="AK15" s="10">
        <f t="shared" si="8"/>
        <v>0</v>
      </c>
      <c r="AL15" s="16"/>
      <c r="AM15" s="16"/>
      <c r="AN15" s="16">
        <f t="shared" si="9"/>
        <v>0</v>
      </c>
      <c r="AO15" s="16"/>
      <c r="AP15" s="16"/>
      <c r="AQ15" s="16">
        <f t="shared" si="10"/>
        <v>0</v>
      </c>
      <c r="AR15" s="16">
        <v>7.7</v>
      </c>
      <c r="AS15" s="16">
        <v>7</v>
      </c>
      <c r="AT15" s="16">
        <f t="shared" si="11"/>
        <v>0.7000000000000002</v>
      </c>
      <c r="AU15" s="16"/>
      <c r="AV15" s="16"/>
      <c r="AW15" s="16"/>
      <c r="AX15" s="16"/>
      <c r="AY15" s="16"/>
      <c r="AZ15" s="16"/>
      <c r="BA15" s="16"/>
      <c r="BB15" s="16"/>
      <c r="BC15" s="16"/>
      <c r="BD15" s="16"/>
      <c r="BE15" s="16"/>
      <c r="BF15" s="16"/>
      <c r="BG15" s="16"/>
      <c r="BH15" s="16"/>
      <c r="BI15" s="16"/>
      <c r="BJ15" s="16">
        <f t="shared" si="12"/>
        <v>0</v>
      </c>
      <c r="BK15" s="16">
        <f t="shared" si="13"/>
        <v>0</v>
      </c>
      <c r="BL15" s="16">
        <f t="shared" si="14"/>
        <v>0</v>
      </c>
      <c r="BM15" s="16"/>
      <c r="BN15" s="16"/>
      <c r="BO15" s="16"/>
      <c r="BP15" s="16"/>
      <c r="BQ15" s="16"/>
      <c r="BR15" s="16"/>
      <c r="BS15" s="16"/>
      <c r="BT15" s="16"/>
      <c r="BU15" s="30"/>
      <c r="BV15" s="30"/>
      <c r="BW15" s="30"/>
      <c r="BX15" s="30"/>
      <c r="BY15" s="30"/>
      <c r="BZ15" s="30"/>
      <c r="CA15" s="30"/>
      <c r="CB15" s="30">
        <f t="shared" si="1"/>
        <v>4</v>
      </c>
      <c r="CC15" s="31">
        <f t="shared" si="1"/>
        <v>1</v>
      </c>
      <c r="CD15" s="31"/>
      <c r="CE15" s="10"/>
      <c r="CF15" s="40"/>
      <c r="CG15" s="40"/>
      <c r="CH15" s="40">
        <v>4</v>
      </c>
      <c r="CI15" s="40">
        <v>1</v>
      </c>
      <c r="CJ15" s="40"/>
      <c r="CK15" s="40"/>
      <c r="CL15" s="40"/>
      <c r="CM15" s="40"/>
    </row>
    <row r="16" spans="1:91" s="20" customFormat="1" ht="51" customHeight="1">
      <c r="A16" s="3" t="s">
        <v>164</v>
      </c>
      <c r="B16" s="15">
        <f t="shared" si="2"/>
        <v>1</v>
      </c>
      <c r="C16" s="15">
        <f t="shared" si="3"/>
        <v>1</v>
      </c>
      <c r="D16" s="15">
        <f t="shared" si="4"/>
        <v>0</v>
      </c>
      <c r="E16" s="3"/>
      <c r="F16" s="3"/>
      <c r="G16" s="3"/>
      <c r="H16" s="3"/>
      <c r="I16" s="3">
        <v>1</v>
      </c>
      <c r="J16" s="3"/>
      <c r="K16" s="3"/>
      <c r="L16" s="3"/>
      <c r="M16" s="3"/>
      <c r="N16" s="3"/>
      <c r="O16" s="3"/>
      <c r="P16" s="3"/>
      <c r="Q16" s="15"/>
      <c r="R16" s="15"/>
      <c r="S16" s="4"/>
      <c r="T16" s="4"/>
      <c r="U16" s="4"/>
      <c r="V16" s="4"/>
      <c r="W16" s="10">
        <f t="shared" si="5"/>
        <v>1349.9</v>
      </c>
      <c r="X16" s="16">
        <f t="shared" si="6"/>
        <v>1343.24</v>
      </c>
      <c r="Y16" s="16">
        <f t="shared" si="7"/>
        <v>6.660000000000082</v>
      </c>
      <c r="Z16" s="16">
        <f t="shared" si="0"/>
        <v>1349.9</v>
      </c>
      <c r="AA16" s="37">
        <f t="shared" si="0"/>
        <v>1343.24</v>
      </c>
      <c r="AB16" s="37">
        <f t="shared" si="0"/>
        <v>6.660000000000082</v>
      </c>
      <c r="AC16" s="37"/>
      <c r="AD16" s="37"/>
      <c r="AE16" s="10"/>
      <c r="AF16" s="10"/>
      <c r="AG16" s="10"/>
      <c r="AH16" s="10"/>
      <c r="AI16" s="16"/>
      <c r="AJ16" s="10"/>
      <c r="AK16" s="10">
        <f t="shared" si="8"/>
        <v>0</v>
      </c>
      <c r="AL16" s="16"/>
      <c r="AM16" s="16"/>
      <c r="AN16" s="16">
        <f t="shared" si="9"/>
        <v>0</v>
      </c>
      <c r="AO16" s="16"/>
      <c r="AP16" s="16"/>
      <c r="AQ16" s="16">
        <f t="shared" si="10"/>
        <v>0</v>
      </c>
      <c r="AR16" s="16">
        <v>1349.9</v>
      </c>
      <c r="AS16" s="16">
        <v>1343.24</v>
      </c>
      <c r="AT16" s="16">
        <f t="shared" si="11"/>
        <v>6.660000000000082</v>
      </c>
      <c r="AU16" s="16"/>
      <c r="AV16" s="16"/>
      <c r="AW16" s="16"/>
      <c r="AX16" s="16"/>
      <c r="AY16" s="16"/>
      <c r="AZ16" s="16"/>
      <c r="BA16" s="16"/>
      <c r="BB16" s="16"/>
      <c r="BC16" s="16"/>
      <c r="BD16" s="16"/>
      <c r="BE16" s="16"/>
      <c r="BF16" s="16"/>
      <c r="BG16" s="16"/>
      <c r="BH16" s="16"/>
      <c r="BI16" s="16"/>
      <c r="BJ16" s="16">
        <f t="shared" si="12"/>
        <v>0</v>
      </c>
      <c r="BK16" s="16">
        <f t="shared" si="13"/>
        <v>0</v>
      </c>
      <c r="BL16" s="16">
        <f t="shared" si="14"/>
        <v>0</v>
      </c>
      <c r="BM16" s="16"/>
      <c r="BN16" s="16"/>
      <c r="BO16" s="16"/>
      <c r="BP16" s="16"/>
      <c r="BQ16" s="16"/>
      <c r="BR16" s="16"/>
      <c r="BS16" s="16"/>
      <c r="BT16" s="16"/>
      <c r="BU16" s="30"/>
      <c r="BV16" s="30"/>
      <c r="BW16" s="30"/>
      <c r="BX16" s="30"/>
      <c r="BY16" s="30"/>
      <c r="BZ16" s="30"/>
      <c r="CA16" s="30"/>
      <c r="CB16" s="30">
        <f t="shared" si="1"/>
        <v>2</v>
      </c>
      <c r="CC16" s="31">
        <f t="shared" si="1"/>
        <v>1</v>
      </c>
      <c r="CD16" s="31"/>
      <c r="CE16" s="10"/>
      <c r="CF16" s="40"/>
      <c r="CG16" s="40"/>
      <c r="CH16" s="40">
        <v>2</v>
      </c>
      <c r="CI16" s="40">
        <v>1</v>
      </c>
      <c r="CJ16" s="40"/>
      <c r="CK16" s="40"/>
      <c r="CL16" s="40"/>
      <c r="CM16" s="40"/>
    </row>
    <row r="17" spans="1:91" s="20" customFormat="1" ht="55.5" customHeight="1">
      <c r="A17" s="3" t="s">
        <v>165</v>
      </c>
      <c r="B17" s="15">
        <f t="shared" si="2"/>
        <v>1</v>
      </c>
      <c r="C17" s="15">
        <f t="shared" si="3"/>
        <v>0</v>
      </c>
      <c r="D17" s="15">
        <f t="shared" si="4"/>
        <v>0</v>
      </c>
      <c r="E17" s="3"/>
      <c r="F17" s="3"/>
      <c r="G17" s="3"/>
      <c r="H17" s="3"/>
      <c r="I17" s="3">
        <v>0</v>
      </c>
      <c r="J17" s="3"/>
      <c r="K17" s="3"/>
      <c r="L17" s="3"/>
      <c r="M17" s="3"/>
      <c r="N17" s="3"/>
      <c r="O17" s="3">
        <f>P17+Q17+R17+S17+T17+U17+V17</f>
        <v>1</v>
      </c>
      <c r="P17" s="3"/>
      <c r="Q17" s="15"/>
      <c r="R17" s="15"/>
      <c r="S17" s="4"/>
      <c r="T17" s="4">
        <v>1</v>
      </c>
      <c r="U17" s="4"/>
      <c r="V17" s="4"/>
      <c r="W17" s="10">
        <f t="shared" si="5"/>
        <v>378.3</v>
      </c>
      <c r="X17" s="16">
        <f t="shared" si="6"/>
        <v>378.3</v>
      </c>
      <c r="Y17" s="16">
        <f t="shared" si="7"/>
        <v>0</v>
      </c>
      <c r="Z17" s="16">
        <f t="shared" si="0"/>
        <v>0</v>
      </c>
      <c r="AA17" s="37">
        <f t="shared" si="0"/>
        <v>0</v>
      </c>
      <c r="AB17" s="37">
        <f t="shared" si="0"/>
        <v>0</v>
      </c>
      <c r="AC17" s="37"/>
      <c r="AD17" s="37"/>
      <c r="AE17" s="10"/>
      <c r="AF17" s="10"/>
      <c r="AG17" s="10"/>
      <c r="AH17" s="10"/>
      <c r="AI17" s="16"/>
      <c r="AJ17" s="10"/>
      <c r="AK17" s="10">
        <f t="shared" si="8"/>
        <v>0</v>
      </c>
      <c r="AL17" s="16"/>
      <c r="AM17" s="16"/>
      <c r="AN17" s="16">
        <f t="shared" si="9"/>
        <v>0</v>
      </c>
      <c r="AO17" s="16"/>
      <c r="AP17" s="16"/>
      <c r="AQ17" s="16">
        <f t="shared" si="10"/>
        <v>0</v>
      </c>
      <c r="AR17" s="16"/>
      <c r="AS17" s="16"/>
      <c r="AT17" s="16">
        <f t="shared" si="11"/>
        <v>0</v>
      </c>
      <c r="AU17" s="16"/>
      <c r="AV17" s="16"/>
      <c r="AW17" s="16"/>
      <c r="AX17" s="16"/>
      <c r="AY17" s="16"/>
      <c r="AZ17" s="16"/>
      <c r="BA17" s="16"/>
      <c r="BB17" s="16"/>
      <c r="BC17" s="16"/>
      <c r="BD17" s="16"/>
      <c r="BE17" s="16"/>
      <c r="BF17" s="16"/>
      <c r="BG17" s="16"/>
      <c r="BH17" s="16"/>
      <c r="BI17" s="16"/>
      <c r="BJ17" s="16">
        <f t="shared" si="12"/>
        <v>378.3</v>
      </c>
      <c r="BK17" s="16">
        <f t="shared" si="13"/>
        <v>378.3</v>
      </c>
      <c r="BL17" s="16">
        <f t="shared" si="14"/>
        <v>0</v>
      </c>
      <c r="BM17" s="16"/>
      <c r="BN17" s="16"/>
      <c r="BO17" s="16"/>
      <c r="BP17" s="16"/>
      <c r="BQ17" s="16"/>
      <c r="BR17" s="16"/>
      <c r="BS17" s="16"/>
      <c r="BT17" s="16"/>
      <c r="BU17" s="30">
        <v>378.3</v>
      </c>
      <c r="BV17" s="30">
        <v>378.3</v>
      </c>
      <c r="BW17" s="30">
        <v>0</v>
      </c>
      <c r="BX17" s="30"/>
      <c r="BY17" s="30"/>
      <c r="BZ17" s="30"/>
      <c r="CA17" s="30"/>
      <c r="CB17" s="30">
        <f t="shared" si="1"/>
        <v>0</v>
      </c>
      <c r="CC17" s="31">
        <f t="shared" si="1"/>
        <v>0</v>
      </c>
      <c r="CD17" s="31"/>
      <c r="CE17" s="10"/>
      <c r="CF17" s="40"/>
      <c r="CG17" s="40"/>
      <c r="CH17" s="40"/>
      <c r="CI17" s="40"/>
      <c r="CJ17" s="40"/>
      <c r="CK17" s="40"/>
      <c r="CL17" s="40"/>
      <c r="CM17" s="40"/>
    </row>
    <row r="18" spans="1:91" s="20" customFormat="1" ht="23.25" customHeight="1">
      <c r="A18" s="3" t="s">
        <v>166</v>
      </c>
      <c r="B18" s="15">
        <f>C18+O18</f>
        <v>1</v>
      </c>
      <c r="C18" s="15">
        <f t="shared" si="3"/>
        <v>1</v>
      </c>
      <c r="D18" s="15">
        <f t="shared" si="4"/>
        <v>0</v>
      </c>
      <c r="E18" s="3"/>
      <c r="F18" s="3"/>
      <c r="G18" s="3"/>
      <c r="H18" s="3"/>
      <c r="I18" s="3">
        <v>1</v>
      </c>
      <c r="J18" s="3"/>
      <c r="K18" s="3"/>
      <c r="L18" s="3"/>
      <c r="M18" s="3"/>
      <c r="N18" s="3"/>
      <c r="O18" s="3">
        <f>P18+Q18+R18+S18+T18+U18+V18</f>
        <v>0</v>
      </c>
      <c r="P18" s="3"/>
      <c r="Q18" s="15"/>
      <c r="R18" s="15"/>
      <c r="S18" s="4"/>
      <c r="T18" s="4"/>
      <c r="U18" s="4"/>
      <c r="V18" s="4"/>
      <c r="W18" s="10">
        <f t="shared" si="5"/>
        <v>6758.3</v>
      </c>
      <c r="X18" s="16">
        <f t="shared" si="6"/>
        <v>6197.6</v>
      </c>
      <c r="Y18" s="16">
        <f t="shared" si="7"/>
        <v>560.6999999999998</v>
      </c>
      <c r="Z18" s="16">
        <f t="shared" si="0"/>
        <v>6758.3</v>
      </c>
      <c r="AA18" s="37">
        <f t="shared" si="0"/>
        <v>6197.6</v>
      </c>
      <c r="AB18" s="37">
        <f t="shared" si="0"/>
        <v>560.6999999999998</v>
      </c>
      <c r="AC18" s="37"/>
      <c r="AD18" s="37"/>
      <c r="AE18" s="10"/>
      <c r="AF18" s="10"/>
      <c r="AG18" s="10"/>
      <c r="AH18" s="10"/>
      <c r="AI18" s="16"/>
      <c r="AJ18" s="10"/>
      <c r="AK18" s="10">
        <f t="shared" si="8"/>
        <v>0</v>
      </c>
      <c r="AL18" s="16"/>
      <c r="AM18" s="16"/>
      <c r="AN18" s="16">
        <f t="shared" si="9"/>
        <v>0</v>
      </c>
      <c r="AO18" s="16"/>
      <c r="AP18" s="16"/>
      <c r="AQ18" s="16">
        <f t="shared" si="10"/>
        <v>0</v>
      </c>
      <c r="AR18" s="16">
        <v>6758.3</v>
      </c>
      <c r="AS18" s="16">
        <v>6197.6</v>
      </c>
      <c r="AT18" s="16">
        <f t="shared" si="11"/>
        <v>560.6999999999998</v>
      </c>
      <c r="AU18" s="16"/>
      <c r="AV18" s="16"/>
      <c r="AW18" s="16"/>
      <c r="AX18" s="16"/>
      <c r="AY18" s="16"/>
      <c r="AZ18" s="16"/>
      <c r="BA18" s="16"/>
      <c r="BB18" s="16"/>
      <c r="BC18" s="16"/>
      <c r="BD18" s="16"/>
      <c r="BE18" s="16"/>
      <c r="BF18" s="16"/>
      <c r="BG18" s="16"/>
      <c r="BH18" s="16"/>
      <c r="BI18" s="16"/>
      <c r="BJ18" s="16">
        <f t="shared" si="12"/>
        <v>0</v>
      </c>
      <c r="BK18" s="16">
        <f t="shared" si="13"/>
        <v>0</v>
      </c>
      <c r="BL18" s="16">
        <f t="shared" si="14"/>
        <v>0</v>
      </c>
      <c r="BM18" s="16"/>
      <c r="BN18" s="16"/>
      <c r="BO18" s="16"/>
      <c r="BP18" s="16"/>
      <c r="BQ18" s="16"/>
      <c r="BR18" s="16"/>
      <c r="BS18" s="16"/>
      <c r="BT18" s="16"/>
      <c r="BU18" s="30"/>
      <c r="BV18" s="30"/>
      <c r="BW18" s="30"/>
      <c r="BX18" s="30"/>
      <c r="BY18" s="30"/>
      <c r="BZ18" s="30"/>
      <c r="CA18" s="30"/>
      <c r="CB18" s="30">
        <f t="shared" si="1"/>
        <v>2</v>
      </c>
      <c r="CC18" s="31">
        <f t="shared" si="1"/>
        <v>1</v>
      </c>
      <c r="CD18" s="31"/>
      <c r="CE18" s="10"/>
      <c r="CF18" s="40"/>
      <c r="CG18" s="40"/>
      <c r="CH18" s="40">
        <v>2</v>
      </c>
      <c r="CI18" s="40">
        <v>1</v>
      </c>
      <c r="CJ18" s="40"/>
      <c r="CK18" s="40"/>
      <c r="CL18" s="40"/>
      <c r="CM18" s="40"/>
    </row>
    <row r="19" spans="1:91" s="20" customFormat="1" ht="23.25" customHeight="1">
      <c r="A19" s="3" t="s">
        <v>167</v>
      </c>
      <c r="B19" s="15">
        <f t="shared" si="2"/>
        <v>1</v>
      </c>
      <c r="C19" s="15">
        <f t="shared" si="3"/>
        <v>1</v>
      </c>
      <c r="D19" s="15">
        <f t="shared" si="4"/>
        <v>0</v>
      </c>
      <c r="E19" s="3"/>
      <c r="F19" s="3"/>
      <c r="G19" s="3"/>
      <c r="H19" s="3"/>
      <c r="I19" s="3">
        <v>1</v>
      </c>
      <c r="J19" s="3"/>
      <c r="K19" s="3"/>
      <c r="L19" s="3"/>
      <c r="M19" s="3"/>
      <c r="N19" s="3"/>
      <c r="O19" s="3"/>
      <c r="P19" s="3"/>
      <c r="Q19" s="15"/>
      <c r="R19" s="15"/>
      <c r="S19" s="4"/>
      <c r="T19" s="4"/>
      <c r="U19" s="4"/>
      <c r="V19" s="4"/>
      <c r="W19" s="10">
        <f t="shared" si="5"/>
        <v>366</v>
      </c>
      <c r="X19" s="16">
        <f t="shared" si="6"/>
        <v>345.9</v>
      </c>
      <c r="Y19" s="16">
        <f t="shared" si="7"/>
        <v>20.100000000000023</v>
      </c>
      <c r="Z19" s="16">
        <f t="shared" si="0"/>
        <v>366</v>
      </c>
      <c r="AA19" s="37">
        <f t="shared" si="0"/>
        <v>345.9</v>
      </c>
      <c r="AB19" s="37">
        <f t="shared" si="0"/>
        <v>20.100000000000023</v>
      </c>
      <c r="AC19" s="37"/>
      <c r="AD19" s="37"/>
      <c r="AE19" s="10"/>
      <c r="AF19" s="10"/>
      <c r="AG19" s="10"/>
      <c r="AH19" s="10"/>
      <c r="AI19" s="16"/>
      <c r="AJ19" s="10"/>
      <c r="AK19" s="10">
        <f t="shared" si="8"/>
        <v>0</v>
      </c>
      <c r="AL19" s="16"/>
      <c r="AM19" s="16"/>
      <c r="AN19" s="16">
        <f t="shared" si="9"/>
        <v>0</v>
      </c>
      <c r="AO19" s="16"/>
      <c r="AP19" s="16"/>
      <c r="AQ19" s="16">
        <f t="shared" si="10"/>
        <v>0</v>
      </c>
      <c r="AR19" s="16">
        <v>366</v>
      </c>
      <c r="AS19" s="16">
        <v>345.9</v>
      </c>
      <c r="AT19" s="16">
        <f t="shared" si="11"/>
        <v>20.100000000000023</v>
      </c>
      <c r="AU19" s="16"/>
      <c r="AV19" s="16"/>
      <c r="AW19" s="16"/>
      <c r="AX19" s="16"/>
      <c r="AY19" s="16"/>
      <c r="AZ19" s="16"/>
      <c r="BA19" s="16"/>
      <c r="BB19" s="16"/>
      <c r="BC19" s="16"/>
      <c r="BD19" s="16"/>
      <c r="BE19" s="16"/>
      <c r="BF19" s="16"/>
      <c r="BG19" s="16"/>
      <c r="BH19" s="16"/>
      <c r="BI19" s="16"/>
      <c r="BJ19" s="16">
        <f t="shared" si="12"/>
        <v>0</v>
      </c>
      <c r="BK19" s="16">
        <f t="shared" si="13"/>
        <v>0</v>
      </c>
      <c r="BL19" s="16">
        <f t="shared" si="14"/>
        <v>0</v>
      </c>
      <c r="BM19" s="16"/>
      <c r="BN19" s="16"/>
      <c r="BO19" s="16"/>
      <c r="BP19" s="16"/>
      <c r="BQ19" s="16"/>
      <c r="BR19" s="16"/>
      <c r="BS19" s="16"/>
      <c r="BT19" s="16"/>
      <c r="BU19" s="30"/>
      <c r="BV19" s="30"/>
      <c r="BW19" s="30"/>
      <c r="BX19" s="30"/>
      <c r="BY19" s="30"/>
      <c r="BZ19" s="30"/>
      <c r="CA19" s="30"/>
      <c r="CB19" s="30">
        <f t="shared" si="1"/>
        <v>3</v>
      </c>
      <c r="CC19" s="31">
        <f t="shared" si="1"/>
        <v>2</v>
      </c>
      <c r="CD19" s="31"/>
      <c r="CE19" s="10"/>
      <c r="CF19" s="40"/>
      <c r="CG19" s="40"/>
      <c r="CH19" s="40">
        <v>3</v>
      </c>
      <c r="CI19" s="40">
        <v>2</v>
      </c>
      <c r="CJ19" s="40"/>
      <c r="CK19" s="40"/>
      <c r="CL19" s="40"/>
      <c r="CM19" s="40"/>
    </row>
    <row r="20" spans="1:91" s="20" customFormat="1" ht="48.75" customHeight="1">
      <c r="A20" s="3" t="s">
        <v>168</v>
      </c>
      <c r="B20" s="15">
        <f t="shared" si="2"/>
        <v>1</v>
      </c>
      <c r="C20" s="15">
        <f t="shared" si="3"/>
        <v>1</v>
      </c>
      <c r="D20" s="15">
        <f t="shared" si="4"/>
        <v>0</v>
      </c>
      <c r="E20" s="3"/>
      <c r="F20" s="3"/>
      <c r="G20" s="3"/>
      <c r="H20" s="3"/>
      <c r="I20" s="3">
        <v>1</v>
      </c>
      <c r="J20" s="3"/>
      <c r="K20" s="3"/>
      <c r="L20" s="3"/>
      <c r="M20" s="3"/>
      <c r="N20" s="3"/>
      <c r="O20" s="3"/>
      <c r="P20" s="3"/>
      <c r="Q20" s="15"/>
      <c r="R20" s="15"/>
      <c r="S20" s="4"/>
      <c r="T20" s="4"/>
      <c r="U20" s="4"/>
      <c r="V20" s="4"/>
      <c r="W20" s="10">
        <f t="shared" si="5"/>
        <v>1714.4</v>
      </c>
      <c r="X20" s="16">
        <f t="shared" si="6"/>
        <v>1113.5</v>
      </c>
      <c r="Y20" s="16">
        <f t="shared" si="7"/>
        <v>600.9000000000001</v>
      </c>
      <c r="Z20" s="16">
        <f t="shared" si="0"/>
        <v>1714.4</v>
      </c>
      <c r="AA20" s="37">
        <f t="shared" si="0"/>
        <v>1113.5</v>
      </c>
      <c r="AB20" s="37">
        <f t="shared" si="0"/>
        <v>600.9000000000001</v>
      </c>
      <c r="AC20" s="37"/>
      <c r="AD20" s="37"/>
      <c r="AE20" s="10"/>
      <c r="AF20" s="10"/>
      <c r="AG20" s="10"/>
      <c r="AH20" s="10"/>
      <c r="AI20" s="16"/>
      <c r="AJ20" s="10"/>
      <c r="AK20" s="10">
        <f t="shared" si="8"/>
        <v>0</v>
      </c>
      <c r="AL20" s="16"/>
      <c r="AM20" s="16"/>
      <c r="AN20" s="16">
        <f t="shared" si="9"/>
        <v>0</v>
      </c>
      <c r="AO20" s="16"/>
      <c r="AP20" s="16"/>
      <c r="AQ20" s="16">
        <f t="shared" si="10"/>
        <v>0</v>
      </c>
      <c r="AR20" s="16">
        <v>1714.4</v>
      </c>
      <c r="AS20" s="16">
        <v>1113.5</v>
      </c>
      <c r="AT20" s="16">
        <f t="shared" si="11"/>
        <v>600.9000000000001</v>
      </c>
      <c r="AU20" s="16"/>
      <c r="AV20" s="16"/>
      <c r="AW20" s="16"/>
      <c r="AX20" s="16"/>
      <c r="AY20" s="16"/>
      <c r="AZ20" s="16"/>
      <c r="BA20" s="16"/>
      <c r="BB20" s="16"/>
      <c r="BC20" s="16"/>
      <c r="BD20" s="16"/>
      <c r="BE20" s="16"/>
      <c r="BF20" s="16"/>
      <c r="BG20" s="16"/>
      <c r="BH20" s="16"/>
      <c r="BI20" s="16"/>
      <c r="BJ20" s="16">
        <f t="shared" si="12"/>
        <v>0</v>
      </c>
      <c r="BK20" s="16">
        <f t="shared" si="13"/>
        <v>0</v>
      </c>
      <c r="BL20" s="16">
        <f t="shared" si="14"/>
        <v>0</v>
      </c>
      <c r="BM20" s="16"/>
      <c r="BN20" s="16"/>
      <c r="BO20" s="16"/>
      <c r="BP20" s="16"/>
      <c r="BQ20" s="16"/>
      <c r="BR20" s="16"/>
      <c r="BS20" s="16"/>
      <c r="BT20" s="16"/>
      <c r="BU20" s="30"/>
      <c r="BV20" s="30"/>
      <c r="BW20" s="30"/>
      <c r="BX20" s="30"/>
      <c r="BY20" s="30"/>
      <c r="BZ20" s="30"/>
      <c r="CA20" s="30"/>
      <c r="CB20" s="30">
        <f t="shared" si="1"/>
        <v>3</v>
      </c>
      <c r="CC20" s="31">
        <f t="shared" si="1"/>
        <v>3</v>
      </c>
      <c r="CD20" s="31"/>
      <c r="CE20" s="10"/>
      <c r="CF20" s="40"/>
      <c r="CG20" s="40"/>
      <c r="CH20" s="40">
        <v>3</v>
      </c>
      <c r="CI20" s="40">
        <v>3</v>
      </c>
      <c r="CJ20" s="40"/>
      <c r="CK20" s="40"/>
      <c r="CL20" s="40"/>
      <c r="CM20" s="40"/>
    </row>
    <row r="21" spans="1:91" s="20" customFormat="1" ht="50.25" customHeight="1">
      <c r="A21" s="3" t="s">
        <v>169</v>
      </c>
      <c r="B21" s="15">
        <f t="shared" si="2"/>
        <v>1</v>
      </c>
      <c r="C21" s="15">
        <f t="shared" si="3"/>
        <v>1</v>
      </c>
      <c r="D21" s="15">
        <f t="shared" si="4"/>
        <v>0</v>
      </c>
      <c r="E21" s="3"/>
      <c r="F21" s="3"/>
      <c r="G21" s="3"/>
      <c r="H21" s="3"/>
      <c r="I21" s="3">
        <v>1</v>
      </c>
      <c r="J21" s="3"/>
      <c r="K21" s="3"/>
      <c r="L21" s="3"/>
      <c r="M21" s="3"/>
      <c r="N21" s="3"/>
      <c r="O21" s="3"/>
      <c r="P21" s="3"/>
      <c r="Q21" s="15"/>
      <c r="R21" s="15"/>
      <c r="S21" s="4"/>
      <c r="T21" s="4"/>
      <c r="U21" s="4"/>
      <c r="V21" s="4"/>
      <c r="W21" s="10">
        <f t="shared" si="5"/>
        <v>1206.6</v>
      </c>
      <c r="X21" s="16">
        <f t="shared" si="6"/>
        <v>1200.6</v>
      </c>
      <c r="Y21" s="16">
        <f t="shared" si="7"/>
        <v>6</v>
      </c>
      <c r="Z21" s="16">
        <f t="shared" si="0"/>
        <v>1206.6</v>
      </c>
      <c r="AA21" s="37">
        <f t="shared" si="0"/>
        <v>1200.6</v>
      </c>
      <c r="AB21" s="37">
        <f t="shared" si="0"/>
        <v>6</v>
      </c>
      <c r="AC21" s="37"/>
      <c r="AD21" s="37"/>
      <c r="AE21" s="10"/>
      <c r="AF21" s="10"/>
      <c r="AG21" s="10"/>
      <c r="AH21" s="10"/>
      <c r="AI21" s="16"/>
      <c r="AJ21" s="10"/>
      <c r="AK21" s="10">
        <f t="shared" si="8"/>
        <v>0</v>
      </c>
      <c r="AL21" s="16"/>
      <c r="AM21" s="16"/>
      <c r="AN21" s="16">
        <f t="shared" si="9"/>
        <v>0</v>
      </c>
      <c r="AO21" s="16"/>
      <c r="AP21" s="16"/>
      <c r="AQ21" s="16">
        <f t="shared" si="10"/>
        <v>0</v>
      </c>
      <c r="AR21" s="16">
        <v>1206.6</v>
      </c>
      <c r="AS21" s="16">
        <v>1200.6</v>
      </c>
      <c r="AT21" s="16">
        <f t="shared" si="11"/>
        <v>6</v>
      </c>
      <c r="AU21" s="16"/>
      <c r="AV21" s="16"/>
      <c r="AW21" s="16"/>
      <c r="AX21" s="16"/>
      <c r="AY21" s="16"/>
      <c r="AZ21" s="16"/>
      <c r="BA21" s="16"/>
      <c r="BB21" s="16"/>
      <c r="BC21" s="16"/>
      <c r="BD21" s="16"/>
      <c r="BE21" s="16"/>
      <c r="BF21" s="16"/>
      <c r="BG21" s="16"/>
      <c r="BH21" s="16"/>
      <c r="BI21" s="16"/>
      <c r="BJ21" s="16">
        <f t="shared" si="12"/>
        <v>0</v>
      </c>
      <c r="BK21" s="16">
        <f t="shared" si="13"/>
        <v>0</v>
      </c>
      <c r="BL21" s="16">
        <f t="shared" si="14"/>
        <v>0</v>
      </c>
      <c r="BM21" s="16"/>
      <c r="BN21" s="16"/>
      <c r="BO21" s="16"/>
      <c r="BP21" s="16"/>
      <c r="BQ21" s="16"/>
      <c r="BR21" s="16"/>
      <c r="BS21" s="16"/>
      <c r="BT21" s="16"/>
      <c r="BU21" s="30"/>
      <c r="BV21" s="30"/>
      <c r="BW21" s="30"/>
      <c r="BX21" s="30"/>
      <c r="BY21" s="30"/>
      <c r="BZ21" s="30"/>
      <c r="CA21" s="30"/>
      <c r="CB21" s="30">
        <f t="shared" si="1"/>
        <v>2</v>
      </c>
      <c r="CC21" s="31">
        <f t="shared" si="1"/>
        <v>2</v>
      </c>
      <c r="CD21" s="31"/>
      <c r="CE21" s="10"/>
      <c r="CF21" s="40"/>
      <c r="CG21" s="40"/>
      <c r="CH21" s="40">
        <v>2</v>
      </c>
      <c r="CI21" s="40">
        <v>2</v>
      </c>
      <c r="CJ21" s="40"/>
      <c r="CK21" s="40"/>
      <c r="CL21" s="40"/>
      <c r="CM21" s="40"/>
    </row>
    <row r="22" spans="1:91" s="20" customFormat="1" ht="55.5" customHeight="1">
      <c r="A22" s="3" t="s">
        <v>144</v>
      </c>
      <c r="B22" s="15">
        <f t="shared" si="2"/>
        <v>1</v>
      </c>
      <c r="C22" s="15">
        <f t="shared" si="3"/>
        <v>1</v>
      </c>
      <c r="D22" s="15">
        <f t="shared" si="4"/>
        <v>0</v>
      </c>
      <c r="E22" s="3"/>
      <c r="F22" s="3"/>
      <c r="G22" s="3"/>
      <c r="H22" s="3"/>
      <c r="I22" s="3">
        <v>1</v>
      </c>
      <c r="J22" s="3"/>
      <c r="K22" s="3"/>
      <c r="L22" s="3"/>
      <c r="M22" s="3"/>
      <c r="N22" s="3"/>
      <c r="O22" s="3"/>
      <c r="P22" s="3"/>
      <c r="Q22" s="15"/>
      <c r="R22" s="15"/>
      <c r="S22" s="4"/>
      <c r="T22" s="4"/>
      <c r="U22" s="4"/>
      <c r="V22" s="4"/>
      <c r="W22" s="10">
        <f t="shared" si="5"/>
        <v>379.7</v>
      </c>
      <c r="X22" s="16">
        <f t="shared" si="6"/>
        <v>69.8</v>
      </c>
      <c r="Y22" s="16">
        <f t="shared" si="7"/>
        <v>309.9</v>
      </c>
      <c r="Z22" s="16">
        <f t="shared" si="0"/>
        <v>379.7</v>
      </c>
      <c r="AA22" s="37">
        <f t="shared" si="0"/>
        <v>69.8</v>
      </c>
      <c r="AB22" s="37">
        <f t="shared" si="0"/>
        <v>309.9</v>
      </c>
      <c r="AC22" s="37"/>
      <c r="AD22" s="37"/>
      <c r="AE22" s="10"/>
      <c r="AF22" s="10"/>
      <c r="AG22" s="10"/>
      <c r="AH22" s="10"/>
      <c r="AI22" s="16"/>
      <c r="AJ22" s="10"/>
      <c r="AK22" s="10">
        <f t="shared" si="8"/>
        <v>0</v>
      </c>
      <c r="AL22" s="16"/>
      <c r="AM22" s="16"/>
      <c r="AN22" s="16">
        <f t="shared" si="9"/>
        <v>0</v>
      </c>
      <c r="AO22" s="16"/>
      <c r="AP22" s="16"/>
      <c r="AQ22" s="16">
        <f t="shared" si="10"/>
        <v>0</v>
      </c>
      <c r="AR22" s="16">
        <v>379.7</v>
      </c>
      <c r="AS22" s="16">
        <v>69.8</v>
      </c>
      <c r="AT22" s="16">
        <f t="shared" si="11"/>
        <v>309.9</v>
      </c>
      <c r="AU22" s="16"/>
      <c r="AV22" s="16"/>
      <c r="AW22" s="16"/>
      <c r="AX22" s="16"/>
      <c r="AY22" s="16"/>
      <c r="AZ22" s="16"/>
      <c r="BA22" s="16"/>
      <c r="BB22" s="16"/>
      <c r="BC22" s="16"/>
      <c r="BD22" s="16"/>
      <c r="BE22" s="16"/>
      <c r="BF22" s="16"/>
      <c r="BG22" s="16"/>
      <c r="BH22" s="16"/>
      <c r="BI22" s="16"/>
      <c r="BJ22" s="16">
        <f t="shared" si="12"/>
        <v>0</v>
      </c>
      <c r="BK22" s="16">
        <f t="shared" si="13"/>
        <v>0</v>
      </c>
      <c r="BL22" s="16">
        <f t="shared" si="14"/>
        <v>0</v>
      </c>
      <c r="BM22" s="16"/>
      <c r="BN22" s="16"/>
      <c r="BO22" s="16"/>
      <c r="BP22" s="16"/>
      <c r="BQ22" s="16"/>
      <c r="BR22" s="16"/>
      <c r="BS22" s="16"/>
      <c r="BT22" s="16"/>
      <c r="BU22" s="30"/>
      <c r="BV22" s="30"/>
      <c r="BW22" s="30"/>
      <c r="BX22" s="30"/>
      <c r="BY22" s="30"/>
      <c r="BZ22" s="30"/>
      <c r="CA22" s="30"/>
      <c r="CB22" s="30">
        <f t="shared" si="1"/>
        <v>9</v>
      </c>
      <c r="CC22" s="31">
        <f t="shared" si="1"/>
        <v>9</v>
      </c>
      <c r="CD22" s="31"/>
      <c r="CE22" s="10"/>
      <c r="CF22" s="40"/>
      <c r="CG22" s="40"/>
      <c r="CH22" s="40">
        <v>9</v>
      </c>
      <c r="CI22" s="40">
        <v>9</v>
      </c>
      <c r="CJ22" s="40"/>
      <c r="CK22" s="40"/>
      <c r="CL22" s="40"/>
      <c r="CM22" s="40"/>
    </row>
    <row r="23" spans="1:91" s="20" customFormat="1" ht="54.75" customHeight="1">
      <c r="A23" s="3" t="s">
        <v>170</v>
      </c>
      <c r="B23" s="15">
        <f t="shared" si="2"/>
        <v>1</v>
      </c>
      <c r="C23" s="15">
        <f t="shared" si="3"/>
        <v>1</v>
      </c>
      <c r="D23" s="15">
        <f t="shared" si="4"/>
        <v>0</v>
      </c>
      <c r="E23" s="3"/>
      <c r="F23" s="3"/>
      <c r="G23" s="3"/>
      <c r="H23" s="3"/>
      <c r="I23" s="3">
        <v>1</v>
      </c>
      <c r="J23" s="3"/>
      <c r="K23" s="3"/>
      <c r="L23" s="3"/>
      <c r="M23" s="3"/>
      <c r="N23" s="3"/>
      <c r="O23" s="3"/>
      <c r="P23" s="3"/>
      <c r="Q23" s="15"/>
      <c r="R23" s="15"/>
      <c r="S23" s="4"/>
      <c r="T23" s="4"/>
      <c r="U23" s="4"/>
      <c r="V23" s="4"/>
      <c r="W23" s="10">
        <f t="shared" si="5"/>
        <v>1370.1</v>
      </c>
      <c r="X23" s="16">
        <f t="shared" si="6"/>
        <v>1322.2</v>
      </c>
      <c r="Y23" s="16">
        <f t="shared" si="7"/>
        <v>47.899999999999864</v>
      </c>
      <c r="Z23" s="16">
        <f t="shared" si="0"/>
        <v>1370.1</v>
      </c>
      <c r="AA23" s="37">
        <f t="shared" si="0"/>
        <v>1322.2</v>
      </c>
      <c r="AB23" s="37">
        <f t="shared" si="0"/>
        <v>47.899999999999864</v>
      </c>
      <c r="AC23" s="37"/>
      <c r="AD23" s="37"/>
      <c r="AE23" s="10"/>
      <c r="AF23" s="10"/>
      <c r="AG23" s="10"/>
      <c r="AH23" s="10"/>
      <c r="AI23" s="16"/>
      <c r="AJ23" s="10"/>
      <c r="AK23" s="10">
        <f t="shared" si="8"/>
        <v>0</v>
      </c>
      <c r="AL23" s="16"/>
      <c r="AM23" s="16"/>
      <c r="AN23" s="16">
        <f t="shared" si="9"/>
        <v>0</v>
      </c>
      <c r="AO23" s="16"/>
      <c r="AP23" s="16"/>
      <c r="AQ23" s="16">
        <f t="shared" si="10"/>
        <v>0</v>
      </c>
      <c r="AR23" s="16">
        <v>1370.1</v>
      </c>
      <c r="AS23" s="16">
        <v>1322.2</v>
      </c>
      <c r="AT23" s="16">
        <f t="shared" si="11"/>
        <v>47.899999999999864</v>
      </c>
      <c r="AU23" s="16"/>
      <c r="AV23" s="16"/>
      <c r="AW23" s="16"/>
      <c r="AX23" s="16"/>
      <c r="AY23" s="16"/>
      <c r="AZ23" s="16"/>
      <c r="BA23" s="16"/>
      <c r="BB23" s="16"/>
      <c r="BC23" s="16"/>
      <c r="BD23" s="16"/>
      <c r="BE23" s="16"/>
      <c r="BF23" s="16"/>
      <c r="BG23" s="16"/>
      <c r="BH23" s="16"/>
      <c r="BI23" s="16"/>
      <c r="BJ23" s="16">
        <f t="shared" si="12"/>
        <v>0</v>
      </c>
      <c r="BK23" s="16">
        <f t="shared" si="13"/>
        <v>0</v>
      </c>
      <c r="BL23" s="16">
        <f t="shared" si="14"/>
        <v>0</v>
      </c>
      <c r="BM23" s="16"/>
      <c r="BN23" s="16"/>
      <c r="BO23" s="16"/>
      <c r="BP23" s="16"/>
      <c r="BQ23" s="16"/>
      <c r="BR23" s="16"/>
      <c r="BS23" s="16"/>
      <c r="BT23" s="16"/>
      <c r="BU23" s="30"/>
      <c r="BV23" s="30"/>
      <c r="BW23" s="30"/>
      <c r="BX23" s="30"/>
      <c r="BY23" s="30"/>
      <c r="BZ23" s="30"/>
      <c r="CA23" s="30"/>
      <c r="CB23" s="30">
        <f>CD23+CF23+CH23+CJ23+CL23</f>
        <v>2</v>
      </c>
      <c r="CC23" s="31">
        <f t="shared" si="1"/>
        <v>2</v>
      </c>
      <c r="CD23" s="31"/>
      <c r="CE23" s="10"/>
      <c r="CF23" s="40"/>
      <c r="CG23" s="40"/>
      <c r="CH23" s="40">
        <v>2</v>
      </c>
      <c r="CI23" s="40">
        <v>2</v>
      </c>
      <c r="CJ23" s="40"/>
      <c r="CK23" s="40"/>
      <c r="CL23" s="40"/>
      <c r="CM23" s="40"/>
    </row>
    <row r="24" spans="1:91" s="20" customFormat="1" ht="50.25" customHeight="1">
      <c r="A24" s="3" t="s">
        <v>147</v>
      </c>
      <c r="B24" s="15">
        <f t="shared" si="2"/>
        <v>1</v>
      </c>
      <c r="C24" s="15">
        <f t="shared" si="3"/>
        <v>1</v>
      </c>
      <c r="D24" s="15"/>
      <c r="E24" s="3"/>
      <c r="F24" s="3"/>
      <c r="G24" s="3"/>
      <c r="H24" s="3"/>
      <c r="I24" s="3">
        <v>1</v>
      </c>
      <c r="J24" s="3"/>
      <c r="K24" s="3"/>
      <c r="L24" s="3"/>
      <c r="M24" s="3"/>
      <c r="N24" s="3"/>
      <c r="O24" s="3"/>
      <c r="P24" s="3"/>
      <c r="Q24" s="15"/>
      <c r="R24" s="15"/>
      <c r="S24" s="4"/>
      <c r="T24" s="4"/>
      <c r="U24" s="4"/>
      <c r="V24" s="4"/>
      <c r="W24" s="10">
        <f t="shared" si="5"/>
        <v>7.3</v>
      </c>
      <c r="X24" s="16">
        <f t="shared" si="6"/>
        <v>6.8</v>
      </c>
      <c r="Y24" s="16">
        <f t="shared" si="7"/>
        <v>0.5</v>
      </c>
      <c r="Z24" s="16">
        <f t="shared" si="0"/>
        <v>7.3</v>
      </c>
      <c r="AA24" s="37">
        <f t="shared" si="0"/>
        <v>6.8</v>
      </c>
      <c r="AB24" s="37">
        <f t="shared" si="0"/>
        <v>0.5</v>
      </c>
      <c r="AC24" s="37"/>
      <c r="AD24" s="37"/>
      <c r="AE24" s="10"/>
      <c r="AF24" s="10"/>
      <c r="AG24" s="10"/>
      <c r="AH24" s="10"/>
      <c r="AI24" s="16"/>
      <c r="AJ24" s="10"/>
      <c r="AK24" s="10"/>
      <c r="AL24" s="16"/>
      <c r="AM24" s="16"/>
      <c r="AN24" s="16"/>
      <c r="AO24" s="16"/>
      <c r="AP24" s="16"/>
      <c r="AQ24" s="16"/>
      <c r="AR24" s="16">
        <v>7.3</v>
      </c>
      <c r="AS24" s="16">
        <v>6.8</v>
      </c>
      <c r="AT24" s="16">
        <f t="shared" si="11"/>
        <v>0.5</v>
      </c>
      <c r="AU24" s="16"/>
      <c r="AV24" s="16"/>
      <c r="AW24" s="16"/>
      <c r="AX24" s="16"/>
      <c r="AY24" s="16"/>
      <c r="AZ24" s="16"/>
      <c r="BA24" s="16"/>
      <c r="BB24" s="16"/>
      <c r="BC24" s="16"/>
      <c r="BD24" s="16"/>
      <c r="BE24" s="16"/>
      <c r="BF24" s="16"/>
      <c r="BG24" s="16"/>
      <c r="BH24" s="16"/>
      <c r="BI24" s="16"/>
      <c r="BJ24" s="16">
        <f t="shared" si="12"/>
        <v>0</v>
      </c>
      <c r="BK24" s="16">
        <f t="shared" si="13"/>
        <v>0</v>
      </c>
      <c r="BL24" s="16">
        <f t="shared" si="14"/>
        <v>0</v>
      </c>
      <c r="BM24" s="16"/>
      <c r="BN24" s="16"/>
      <c r="BO24" s="16"/>
      <c r="BP24" s="16"/>
      <c r="BQ24" s="16"/>
      <c r="BR24" s="16"/>
      <c r="BS24" s="16"/>
      <c r="BT24" s="16"/>
      <c r="BU24" s="30"/>
      <c r="BV24" s="30"/>
      <c r="BW24" s="30"/>
      <c r="BX24" s="30"/>
      <c r="BY24" s="30"/>
      <c r="BZ24" s="30"/>
      <c r="CA24" s="30"/>
      <c r="CB24" s="30">
        <v>3</v>
      </c>
      <c r="CC24" s="31">
        <v>3</v>
      </c>
      <c r="CD24" s="31"/>
      <c r="CE24" s="10"/>
      <c r="CF24" s="40"/>
      <c r="CG24" s="40"/>
      <c r="CH24" s="40">
        <v>3</v>
      </c>
      <c r="CI24" s="40">
        <v>3</v>
      </c>
      <c r="CJ24" s="40"/>
      <c r="CK24" s="40"/>
      <c r="CL24" s="40"/>
      <c r="CM24" s="40"/>
    </row>
    <row r="25" spans="1:91" s="20" customFormat="1" ht="23.25" customHeight="1">
      <c r="A25" s="3"/>
      <c r="B25" s="15"/>
      <c r="C25" s="15"/>
      <c r="D25" s="15">
        <v>0</v>
      </c>
      <c r="E25" s="3"/>
      <c r="F25" s="3"/>
      <c r="G25" s="3"/>
      <c r="H25" s="3"/>
      <c r="I25" s="3"/>
      <c r="J25" s="3"/>
      <c r="K25" s="3"/>
      <c r="L25" s="3"/>
      <c r="M25" s="3"/>
      <c r="N25" s="3"/>
      <c r="O25" s="3"/>
      <c r="P25" s="3"/>
      <c r="Q25" s="15"/>
      <c r="R25" s="15"/>
      <c r="S25" s="4"/>
      <c r="T25" s="4"/>
      <c r="U25" s="4"/>
      <c r="V25" s="4"/>
      <c r="W25" s="10">
        <f t="shared" si="5"/>
        <v>0</v>
      </c>
      <c r="X25" s="16">
        <f t="shared" si="6"/>
        <v>0</v>
      </c>
      <c r="Y25" s="16">
        <f t="shared" si="7"/>
        <v>0</v>
      </c>
      <c r="Z25" s="16">
        <f t="shared" si="0"/>
        <v>0</v>
      </c>
      <c r="AA25" s="37">
        <f t="shared" si="0"/>
        <v>0</v>
      </c>
      <c r="AB25" s="37">
        <f t="shared" si="0"/>
        <v>0</v>
      </c>
      <c r="AC25" s="37"/>
      <c r="AD25" s="37"/>
      <c r="AE25" s="10"/>
      <c r="AF25" s="10"/>
      <c r="AG25" s="10"/>
      <c r="AH25" s="10"/>
      <c r="AI25" s="16"/>
      <c r="AJ25" s="10"/>
      <c r="AK25" s="10"/>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f t="shared" si="12"/>
        <v>0</v>
      </c>
      <c r="BK25" s="16">
        <f t="shared" si="13"/>
        <v>0</v>
      </c>
      <c r="BL25" s="16">
        <f t="shared" si="14"/>
        <v>0</v>
      </c>
      <c r="BM25" s="16"/>
      <c r="BN25" s="16"/>
      <c r="BO25" s="16"/>
      <c r="BP25" s="16"/>
      <c r="BQ25" s="16"/>
      <c r="BR25" s="16"/>
      <c r="BS25" s="16"/>
      <c r="BT25" s="16"/>
      <c r="BU25" s="30"/>
      <c r="BV25" s="30"/>
      <c r="BW25" s="30"/>
      <c r="BX25" s="30"/>
      <c r="BY25" s="30"/>
      <c r="BZ25" s="30"/>
      <c r="CA25" s="30"/>
      <c r="CB25" s="30"/>
      <c r="CC25" s="31"/>
      <c r="CD25" s="31"/>
      <c r="CE25" s="10"/>
      <c r="CF25" s="40"/>
      <c r="CG25" s="40"/>
      <c r="CH25" s="40"/>
      <c r="CI25" s="40"/>
      <c r="CJ25" s="40"/>
      <c r="CK25" s="40"/>
      <c r="CL25" s="40"/>
      <c r="CM25" s="40"/>
    </row>
    <row r="26" spans="1:91" s="20" customFormat="1" ht="21" customHeight="1">
      <c r="A26" s="98"/>
      <c r="B26" s="97">
        <f>C26+O26</f>
        <v>181</v>
      </c>
      <c r="C26" s="97">
        <f t="shared" si="4"/>
        <v>0</v>
      </c>
      <c r="D26" s="97">
        <f t="shared" si="4"/>
        <v>0</v>
      </c>
      <c r="E26" s="98"/>
      <c r="F26" s="98"/>
      <c r="G26" s="98"/>
      <c r="H26" s="98"/>
      <c r="I26" s="98"/>
      <c r="J26" s="98"/>
      <c r="K26" s="98"/>
      <c r="L26" s="98"/>
      <c r="M26" s="98"/>
      <c r="N26" s="98"/>
      <c r="O26" s="98">
        <f>P26+Q26+R26+S26+T26+U26+V26</f>
        <v>181</v>
      </c>
      <c r="P26" s="98"/>
      <c r="Q26" s="97">
        <v>161</v>
      </c>
      <c r="R26" s="97">
        <v>20</v>
      </c>
      <c r="S26" s="99"/>
      <c r="T26" s="99"/>
      <c r="U26" s="99"/>
      <c r="V26" s="99"/>
      <c r="W26" s="75">
        <f t="shared" si="5"/>
        <v>3735.4</v>
      </c>
      <c r="X26" s="100">
        <f t="shared" si="6"/>
        <v>3511.3</v>
      </c>
      <c r="Y26" s="100">
        <f t="shared" si="7"/>
        <v>224.10000000000014</v>
      </c>
      <c r="Z26" s="100">
        <f t="shared" si="0"/>
        <v>0</v>
      </c>
      <c r="AA26" s="75">
        <f t="shared" si="0"/>
        <v>0</v>
      </c>
      <c r="AB26" s="75">
        <f t="shared" si="0"/>
        <v>0</v>
      </c>
      <c r="AC26" s="75">
        <f aca="true" t="shared" si="15" ref="AC26:AE27">AI26+AO26+AU26+BA26+BG26</f>
        <v>0</v>
      </c>
      <c r="AD26" s="75">
        <f t="shared" si="15"/>
        <v>0</v>
      </c>
      <c r="AE26" s="75">
        <f t="shared" si="15"/>
        <v>0</v>
      </c>
      <c r="AF26" s="75"/>
      <c r="AG26" s="75"/>
      <c r="AH26" s="75">
        <f>AF26-AG26</f>
        <v>0</v>
      </c>
      <c r="AI26" s="100"/>
      <c r="AJ26" s="75"/>
      <c r="AK26" s="75">
        <f>AI26-AJ26</f>
        <v>0</v>
      </c>
      <c r="AL26" s="100"/>
      <c r="AM26" s="100"/>
      <c r="AN26" s="100">
        <f>AL26-AM26</f>
        <v>0</v>
      </c>
      <c r="AO26" s="100"/>
      <c r="AP26" s="100"/>
      <c r="AQ26" s="100">
        <f>AO26-AP26</f>
        <v>0</v>
      </c>
      <c r="AR26" s="100"/>
      <c r="AS26" s="100"/>
      <c r="AT26" s="100">
        <f>AR26-AS26</f>
        <v>0</v>
      </c>
      <c r="AU26" s="100"/>
      <c r="AV26" s="100"/>
      <c r="AW26" s="100">
        <f>AU26-AV26</f>
        <v>0</v>
      </c>
      <c r="AX26" s="100"/>
      <c r="AY26" s="100"/>
      <c r="AZ26" s="100">
        <f>AX26-AY26</f>
        <v>0</v>
      </c>
      <c r="BA26" s="100"/>
      <c r="BB26" s="100"/>
      <c r="BC26" s="100">
        <f>BA26-BB26</f>
        <v>0</v>
      </c>
      <c r="BD26" s="100"/>
      <c r="BE26" s="100"/>
      <c r="BF26" s="100">
        <f>BD26-BE26</f>
        <v>0</v>
      </c>
      <c r="BG26" s="100"/>
      <c r="BH26" s="100"/>
      <c r="BI26" s="100">
        <f>BG26-BH26</f>
        <v>0</v>
      </c>
      <c r="BJ26" s="16">
        <f t="shared" si="12"/>
        <v>3735.4</v>
      </c>
      <c r="BK26" s="16">
        <f t="shared" si="13"/>
        <v>3511.3</v>
      </c>
      <c r="BL26" s="16">
        <f t="shared" si="14"/>
        <v>224.10000000000014</v>
      </c>
      <c r="BM26" s="100"/>
      <c r="BN26" s="100">
        <v>2093.8</v>
      </c>
      <c r="BO26" s="100">
        <v>1932.1</v>
      </c>
      <c r="BP26" s="100">
        <f>BN26-BO26</f>
        <v>161.70000000000027</v>
      </c>
      <c r="BQ26" s="100">
        <v>1641.6</v>
      </c>
      <c r="BR26" s="100">
        <v>1579.2</v>
      </c>
      <c r="BS26" s="100">
        <f>BQ26-BR26</f>
        <v>62.399999999999864</v>
      </c>
      <c r="BT26" s="100"/>
      <c r="BU26" s="100"/>
      <c r="BV26" s="100"/>
      <c r="BW26" s="100">
        <f>BU26-BV26</f>
        <v>0</v>
      </c>
      <c r="BX26" s="100"/>
      <c r="BY26" s="100"/>
      <c r="BZ26" s="100"/>
      <c r="CA26" s="100">
        <f>BY26-BZ26</f>
        <v>0</v>
      </c>
      <c r="CB26" s="100">
        <f>CD26+CF26+CH26+CJ26+CL26</f>
        <v>0</v>
      </c>
      <c r="CC26" s="75">
        <f>CE26+CG26+CI26+CK26+CM26</f>
        <v>0</v>
      </c>
      <c r="CD26" s="75"/>
      <c r="CE26" s="75"/>
      <c r="CF26" s="101"/>
      <c r="CG26" s="101"/>
      <c r="CH26" s="101"/>
      <c r="CI26" s="101"/>
      <c r="CJ26" s="101"/>
      <c r="CK26" s="101"/>
      <c r="CL26" s="40"/>
      <c r="CM26" s="40"/>
    </row>
    <row r="27" spans="1:91" s="20" customFormat="1" ht="17.25" customHeight="1">
      <c r="A27" s="102"/>
      <c r="B27" s="103">
        <f>C27+O27</f>
        <v>60</v>
      </c>
      <c r="C27" s="103">
        <f t="shared" si="4"/>
        <v>0</v>
      </c>
      <c r="D27" s="103">
        <f t="shared" si="4"/>
        <v>0</v>
      </c>
      <c r="E27" s="102"/>
      <c r="F27" s="102"/>
      <c r="G27" s="102"/>
      <c r="H27" s="102"/>
      <c r="I27" s="102"/>
      <c r="J27" s="102"/>
      <c r="K27" s="102"/>
      <c r="L27" s="102"/>
      <c r="M27" s="102"/>
      <c r="N27" s="102"/>
      <c r="O27" s="102">
        <f>P27+Q27+R27+S27+T27+U27+V27</f>
        <v>60</v>
      </c>
      <c r="P27" s="102"/>
      <c r="Q27" s="103">
        <v>60</v>
      </c>
      <c r="R27" s="103"/>
      <c r="S27" s="104"/>
      <c r="T27" s="104"/>
      <c r="U27" s="104"/>
      <c r="V27" s="104"/>
      <c r="W27" s="105">
        <f t="shared" si="5"/>
        <v>4039.9</v>
      </c>
      <c r="X27" s="106">
        <f t="shared" si="6"/>
        <v>4028.7</v>
      </c>
      <c r="Y27" s="106">
        <f t="shared" si="7"/>
        <v>11.200000000000273</v>
      </c>
      <c r="Z27" s="106">
        <f aca="true" t="shared" si="16" ref="Z27:AB30">AF27+AL27+AR27+AX27+BD27</f>
        <v>0</v>
      </c>
      <c r="AA27" s="105">
        <f t="shared" si="16"/>
        <v>0</v>
      </c>
      <c r="AB27" s="105">
        <f t="shared" si="16"/>
        <v>0</v>
      </c>
      <c r="AC27" s="105">
        <f t="shared" si="15"/>
        <v>0</v>
      </c>
      <c r="AD27" s="105">
        <f t="shared" si="15"/>
        <v>0</v>
      </c>
      <c r="AE27" s="105">
        <f t="shared" si="15"/>
        <v>0</v>
      </c>
      <c r="AF27" s="105"/>
      <c r="AG27" s="105"/>
      <c r="AH27" s="105">
        <f>AF27-AG27</f>
        <v>0</v>
      </c>
      <c r="AI27" s="106"/>
      <c r="AJ27" s="105"/>
      <c r="AK27" s="105">
        <f>AI27-AJ27</f>
        <v>0</v>
      </c>
      <c r="AL27" s="106"/>
      <c r="AM27" s="106"/>
      <c r="AN27" s="106">
        <f>AL27-AM27</f>
        <v>0</v>
      </c>
      <c r="AO27" s="106"/>
      <c r="AP27" s="106"/>
      <c r="AQ27" s="106">
        <f>AO27-AP27</f>
        <v>0</v>
      </c>
      <c r="AR27" s="106"/>
      <c r="AS27" s="106"/>
      <c r="AT27" s="106">
        <f>AR27-AS27</f>
        <v>0</v>
      </c>
      <c r="AU27" s="106"/>
      <c r="AV27" s="106"/>
      <c r="AW27" s="106">
        <f>AU27-AV27</f>
        <v>0</v>
      </c>
      <c r="AX27" s="106"/>
      <c r="AY27" s="106"/>
      <c r="AZ27" s="106">
        <f>AX27-AY27</f>
        <v>0</v>
      </c>
      <c r="BA27" s="106"/>
      <c r="BB27" s="106"/>
      <c r="BC27" s="106">
        <f>BA27-BB27</f>
        <v>0</v>
      </c>
      <c r="BD27" s="106"/>
      <c r="BE27" s="106"/>
      <c r="BF27" s="106">
        <f>BD27-BE27</f>
        <v>0</v>
      </c>
      <c r="BG27" s="106"/>
      <c r="BH27" s="106"/>
      <c r="BI27" s="106">
        <f>BG27-BH27</f>
        <v>0</v>
      </c>
      <c r="BJ27" s="16">
        <f t="shared" si="12"/>
        <v>4039.9</v>
      </c>
      <c r="BK27" s="16">
        <f t="shared" si="13"/>
        <v>4028.7</v>
      </c>
      <c r="BL27" s="16">
        <f t="shared" si="14"/>
        <v>11.200000000000273</v>
      </c>
      <c r="BM27" s="106"/>
      <c r="BN27" s="106">
        <v>4039.9</v>
      </c>
      <c r="BO27" s="106">
        <v>4028.7</v>
      </c>
      <c r="BP27" s="106">
        <f>BN27-BO27</f>
        <v>11.200000000000273</v>
      </c>
      <c r="BQ27" s="106"/>
      <c r="BR27" s="106"/>
      <c r="BS27" s="106">
        <f>BQ27-BR27</f>
        <v>0</v>
      </c>
      <c r="BT27" s="106"/>
      <c r="BU27" s="106"/>
      <c r="BV27" s="106"/>
      <c r="BW27" s="106">
        <f>BU27-BV27</f>
        <v>0</v>
      </c>
      <c r="BX27" s="106"/>
      <c r="BY27" s="106"/>
      <c r="BZ27" s="106"/>
      <c r="CA27" s="106">
        <f>BY27-BZ27</f>
        <v>0</v>
      </c>
      <c r="CB27" s="106">
        <f>CD27+CF27+CH27+CJ27+CL27</f>
        <v>0</v>
      </c>
      <c r="CC27" s="105">
        <f>CE27+CG27+CI27+CK27+CM27</f>
        <v>0</v>
      </c>
      <c r="CD27" s="105"/>
      <c r="CE27" s="105"/>
      <c r="CF27" s="107"/>
      <c r="CG27" s="107"/>
      <c r="CH27" s="107"/>
      <c r="CI27" s="107"/>
      <c r="CJ27" s="107"/>
      <c r="CK27" s="107"/>
      <c r="CL27" s="107"/>
      <c r="CM27" s="107"/>
    </row>
    <row r="28" spans="1:91" s="20" customFormat="1" ht="17.25" customHeight="1">
      <c r="A28" s="108"/>
      <c r="B28" s="109">
        <f>C28+O28</f>
        <v>9</v>
      </c>
      <c r="C28" s="109"/>
      <c r="D28" s="109"/>
      <c r="E28" s="108"/>
      <c r="F28" s="108"/>
      <c r="G28" s="108"/>
      <c r="H28" s="108"/>
      <c r="I28" s="108"/>
      <c r="J28" s="108"/>
      <c r="K28" s="108"/>
      <c r="L28" s="108"/>
      <c r="M28" s="108"/>
      <c r="N28" s="108"/>
      <c r="O28" s="108">
        <f>P28+Q28+R28+S28+T28+U28+V28</f>
        <v>9</v>
      </c>
      <c r="P28" s="108">
        <v>2</v>
      </c>
      <c r="Q28" s="109">
        <v>7</v>
      </c>
      <c r="R28" s="109"/>
      <c r="S28" s="110"/>
      <c r="T28" s="110"/>
      <c r="U28" s="110"/>
      <c r="V28" s="110"/>
      <c r="W28" s="111">
        <f t="shared" si="5"/>
        <v>209.6</v>
      </c>
      <c r="X28" s="112">
        <f t="shared" si="6"/>
        <v>209.6</v>
      </c>
      <c r="Y28" s="112">
        <f t="shared" si="7"/>
        <v>0</v>
      </c>
      <c r="Z28" s="112">
        <f t="shared" si="16"/>
        <v>0</v>
      </c>
      <c r="AA28" s="111">
        <f t="shared" si="16"/>
        <v>0</v>
      </c>
      <c r="AB28" s="111">
        <f t="shared" si="16"/>
        <v>0</v>
      </c>
      <c r="AC28" s="111"/>
      <c r="AD28" s="111"/>
      <c r="AE28" s="111"/>
      <c r="AF28" s="111"/>
      <c r="AG28" s="111"/>
      <c r="AH28" s="111"/>
      <c r="AI28" s="112"/>
      <c r="AJ28" s="111"/>
      <c r="AK28" s="111"/>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6">
        <f t="shared" si="12"/>
        <v>209.6</v>
      </c>
      <c r="BK28" s="16">
        <f t="shared" si="13"/>
        <v>209.6</v>
      </c>
      <c r="BL28" s="16">
        <f t="shared" si="14"/>
        <v>0</v>
      </c>
      <c r="BM28" s="112">
        <v>45</v>
      </c>
      <c r="BN28" s="112">
        <v>164.6</v>
      </c>
      <c r="BO28" s="112">
        <v>164.6</v>
      </c>
      <c r="BP28" s="112">
        <f>BN28-BO28</f>
        <v>0</v>
      </c>
      <c r="BQ28" s="112"/>
      <c r="BR28" s="112"/>
      <c r="BS28" s="112"/>
      <c r="BT28" s="112"/>
      <c r="BU28" s="112"/>
      <c r="BV28" s="112"/>
      <c r="BW28" s="112"/>
      <c r="BX28" s="112"/>
      <c r="BY28" s="112"/>
      <c r="BZ28" s="112"/>
      <c r="CA28" s="112"/>
      <c r="CB28" s="112"/>
      <c r="CC28" s="111"/>
      <c r="CD28" s="111"/>
      <c r="CE28" s="111"/>
      <c r="CF28" s="113"/>
      <c r="CG28" s="113"/>
      <c r="CH28" s="113"/>
      <c r="CI28" s="113"/>
      <c r="CJ28" s="113"/>
      <c r="CK28" s="113"/>
      <c r="CL28" s="113"/>
      <c r="CM28" s="113"/>
    </row>
    <row r="29" spans="1:91" s="20" customFormat="1" ht="32.25" customHeight="1">
      <c r="A29" s="3"/>
      <c r="B29" s="15">
        <f>C29+O29</f>
        <v>0</v>
      </c>
      <c r="C29" s="15">
        <f t="shared" si="4"/>
        <v>0</v>
      </c>
      <c r="D29" s="15">
        <f t="shared" si="4"/>
        <v>0</v>
      </c>
      <c r="E29" s="3"/>
      <c r="F29" s="3"/>
      <c r="G29" s="3"/>
      <c r="H29" s="3"/>
      <c r="I29" s="3"/>
      <c r="J29" s="3"/>
      <c r="K29" s="3"/>
      <c r="L29" s="3"/>
      <c r="M29" s="3"/>
      <c r="N29" s="3"/>
      <c r="O29" s="3">
        <f>P29+Q29+R29+S29+T29+U29+V29</f>
        <v>0</v>
      </c>
      <c r="P29" s="3"/>
      <c r="Q29" s="15"/>
      <c r="R29" s="15"/>
      <c r="S29" s="4"/>
      <c r="T29" s="4"/>
      <c r="U29" s="4"/>
      <c r="V29" s="4"/>
      <c r="W29" s="10">
        <f t="shared" si="5"/>
        <v>0</v>
      </c>
      <c r="X29" s="16">
        <f t="shared" si="6"/>
        <v>0</v>
      </c>
      <c r="Y29" s="16">
        <f t="shared" si="7"/>
        <v>0</v>
      </c>
      <c r="Z29" s="16">
        <f t="shared" si="16"/>
        <v>0</v>
      </c>
      <c r="AA29" s="37">
        <f t="shared" si="16"/>
        <v>0</v>
      </c>
      <c r="AB29" s="37">
        <f t="shared" si="16"/>
        <v>0</v>
      </c>
      <c r="AC29" s="37">
        <f aca="true" t="shared" si="17" ref="AC29:AE30">AI29+AO29+AU29+BA29+BG29</f>
        <v>0</v>
      </c>
      <c r="AD29" s="37">
        <f t="shared" si="17"/>
        <v>0</v>
      </c>
      <c r="AE29" s="10">
        <f t="shared" si="17"/>
        <v>0</v>
      </c>
      <c r="AF29" s="10"/>
      <c r="AG29" s="10"/>
      <c r="AH29" s="10">
        <f>AF29-AG29</f>
        <v>0</v>
      </c>
      <c r="AI29" s="16"/>
      <c r="AJ29" s="10"/>
      <c r="AK29" s="10">
        <f>AI29-AJ29</f>
        <v>0</v>
      </c>
      <c r="AL29" s="16"/>
      <c r="AM29" s="16"/>
      <c r="AN29" s="16">
        <f>AL29-AM29</f>
        <v>0</v>
      </c>
      <c r="AO29" s="16"/>
      <c r="AP29" s="16"/>
      <c r="AQ29" s="16">
        <f>AO29-AP29</f>
        <v>0</v>
      </c>
      <c r="AR29" s="16"/>
      <c r="AS29" s="16"/>
      <c r="AT29" s="16">
        <f>AR29-AS29</f>
        <v>0</v>
      </c>
      <c r="AU29" s="16"/>
      <c r="AV29" s="16"/>
      <c r="AW29" s="16">
        <f>AU29-AV29</f>
        <v>0</v>
      </c>
      <c r="AX29" s="16"/>
      <c r="AY29" s="16"/>
      <c r="AZ29" s="16">
        <f>AX29-AY29</f>
        <v>0</v>
      </c>
      <c r="BA29" s="16"/>
      <c r="BB29" s="16"/>
      <c r="BC29" s="16">
        <f>BA29-BB29</f>
        <v>0</v>
      </c>
      <c r="BD29" s="16"/>
      <c r="BE29" s="16"/>
      <c r="BF29" s="16">
        <f>BD29-BE29</f>
        <v>0</v>
      </c>
      <c r="BG29" s="16"/>
      <c r="BH29" s="16"/>
      <c r="BI29" s="16">
        <f>BG29-BH29</f>
        <v>0</v>
      </c>
      <c r="BJ29" s="16">
        <f t="shared" si="12"/>
        <v>0</v>
      </c>
      <c r="BK29" s="16">
        <f t="shared" si="13"/>
        <v>0</v>
      </c>
      <c r="BL29" s="16">
        <f t="shared" si="14"/>
        <v>0</v>
      </c>
      <c r="BM29" s="16"/>
      <c r="BN29" s="16"/>
      <c r="BO29" s="16"/>
      <c r="BP29" s="16">
        <f>BN29-BO29</f>
        <v>0</v>
      </c>
      <c r="BQ29" s="16"/>
      <c r="BR29" s="16"/>
      <c r="BS29" s="16">
        <f>BQ29-BR29</f>
        <v>0</v>
      </c>
      <c r="BT29" s="16"/>
      <c r="BU29" s="30"/>
      <c r="BV29" s="30"/>
      <c r="BW29" s="30">
        <f>BU29-BV29</f>
        <v>0</v>
      </c>
      <c r="BX29" s="30"/>
      <c r="BY29" s="30"/>
      <c r="BZ29" s="30"/>
      <c r="CA29" s="30">
        <f>BY29-BZ29</f>
        <v>0</v>
      </c>
      <c r="CB29" s="30">
        <f>CD29+CF29+CH29+CJ29+CL29</f>
        <v>0</v>
      </c>
      <c r="CC29" s="31">
        <f>CE29+CG29+CI29+CK29+CM29</f>
        <v>0</v>
      </c>
      <c r="CD29" s="31"/>
      <c r="CE29" s="10"/>
      <c r="CF29" s="40"/>
      <c r="CG29" s="40"/>
      <c r="CH29" s="40"/>
      <c r="CI29" s="40"/>
      <c r="CJ29" s="40"/>
      <c r="CK29" s="40"/>
      <c r="CL29" s="40"/>
      <c r="CM29" s="40"/>
    </row>
    <row r="30" spans="1:91" s="20" customFormat="1" ht="18" customHeight="1">
      <c r="A30" s="3"/>
      <c r="B30" s="15">
        <f>C30+O30</f>
        <v>0</v>
      </c>
      <c r="C30" s="15">
        <f t="shared" si="4"/>
        <v>0</v>
      </c>
      <c r="D30" s="15">
        <f t="shared" si="4"/>
        <v>0</v>
      </c>
      <c r="E30" s="3"/>
      <c r="F30" s="3"/>
      <c r="G30" s="3"/>
      <c r="H30" s="3"/>
      <c r="I30" s="3"/>
      <c r="J30" s="3"/>
      <c r="K30" s="3"/>
      <c r="L30" s="3"/>
      <c r="M30" s="3"/>
      <c r="N30" s="3"/>
      <c r="O30" s="3">
        <f>P30+Q30+R30+S30+T30+U30+V30</f>
        <v>0</v>
      </c>
      <c r="P30" s="3"/>
      <c r="Q30" s="15"/>
      <c r="R30" s="15"/>
      <c r="S30" s="4"/>
      <c r="T30" s="4"/>
      <c r="U30" s="4"/>
      <c r="V30" s="4"/>
      <c r="W30" s="10">
        <f t="shared" si="5"/>
        <v>0</v>
      </c>
      <c r="X30" s="16">
        <f t="shared" si="6"/>
        <v>0</v>
      </c>
      <c r="Y30" s="16">
        <f t="shared" si="7"/>
        <v>0</v>
      </c>
      <c r="Z30" s="16">
        <f t="shared" si="16"/>
        <v>0</v>
      </c>
      <c r="AA30" s="37">
        <f t="shared" si="16"/>
        <v>0</v>
      </c>
      <c r="AB30" s="37">
        <f t="shared" si="16"/>
        <v>0</v>
      </c>
      <c r="AC30" s="37">
        <f t="shared" si="17"/>
        <v>0</v>
      </c>
      <c r="AD30" s="37">
        <f t="shared" si="17"/>
        <v>0</v>
      </c>
      <c r="AE30" s="10">
        <f t="shared" si="17"/>
        <v>0</v>
      </c>
      <c r="AF30" s="10"/>
      <c r="AG30" s="10"/>
      <c r="AH30" s="10">
        <f>AF30-AG30</f>
        <v>0</v>
      </c>
      <c r="AI30" s="16"/>
      <c r="AJ30" s="10"/>
      <c r="AK30" s="10">
        <f>AI30-AJ30</f>
        <v>0</v>
      </c>
      <c r="AL30" s="16"/>
      <c r="AM30" s="16"/>
      <c r="AN30" s="16">
        <f>AL30-AM30</f>
        <v>0</v>
      </c>
      <c r="AO30" s="16"/>
      <c r="AP30" s="16"/>
      <c r="AQ30" s="16">
        <f>AO30-AP30</f>
        <v>0</v>
      </c>
      <c r="AR30" s="16"/>
      <c r="AS30" s="16"/>
      <c r="AT30" s="16">
        <f>AR30-AS30</f>
        <v>0</v>
      </c>
      <c r="AU30" s="16"/>
      <c r="AV30" s="16"/>
      <c r="AW30" s="16">
        <f>AU30-AV30</f>
        <v>0</v>
      </c>
      <c r="AX30" s="16"/>
      <c r="AY30" s="16"/>
      <c r="AZ30" s="16">
        <f>AX30-AY30</f>
        <v>0</v>
      </c>
      <c r="BA30" s="16"/>
      <c r="BB30" s="16"/>
      <c r="BC30" s="16">
        <f>BA30-BB30</f>
        <v>0</v>
      </c>
      <c r="BD30" s="16"/>
      <c r="BE30" s="16"/>
      <c r="BF30" s="16">
        <f>BD30-BE30</f>
        <v>0</v>
      </c>
      <c r="BG30" s="16"/>
      <c r="BH30" s="16"/>
      <c r="BI30" s="16">
        <f>BG30-BH30</f>
        <v>0</v>
      </c>
      <c r="BJ30" s="16">
        <f t="shared" si="12"/>
        <v>0</v>
      </c>
      <c r="BK30" s="16">
        <f t="shared" si="13"/>
        <v>0</v>
      </c>
      <c r="BL30" s="16">
        <f t="shared" si="14"/>
        <v>0</v>
      </c>
      <c r="BM30" s="16"/>
      <c r="BN30" s="16"/>
      <c r="BO30" s="16"/>
      <c r="BP30" s="16">
        <f>BN30-BO30</f>
        <v>0</v>
      </c>
      <c r="BQ30" s="16"/>
      <c r="BR30" s="16"/>
      <c r="BS30" s="16">
        <f>BQ30-BR30</f>
        <v>0</v>
      </c>
      <c r="BT30" s="16"/>
      <c r="BU30" s="30"/>
      <c r="BV30" s="30"/>
      <c r="BW30" s="30">
        <f>BU30-BV30</f>
        <v>0</v>
      </c>
      <c r="BX30" s="30"/>
      <c r="BY30" s="30"/>
      <c r="BZ30" s="30"/>
      <c r="CA30" s="30">
        <f>BY30-BZ30</f>
        <v>0</v>
      </c>
      <c r="CB30" s="30">
        <f>CD30+CF30+CH30+CJ30+CL30</f>
        <v>0</v>
      </c>
      <c r="CC30" s="31">
        <f>CE30+CG30+CI30+CK30+CM30</f>
        <v>0</v>
      </c>
      <c r="CD30" s="31"/>
      <c r="CE30" s="10"/>
      <c r="CF30" s="40"/>
      <c r="CG30" s="40"/>
      <c r="CH30" s="40"/>
      <c r="CI30" s="40"/>
      <c r="CJ30" s="40"/>
      <c r="CK30" s="40"/>
      <c r="CL30" s="40"/>
      <c r="CM30" s="40"/>
    </row>
    <row r="31" spans="1:91" s="28" customFormat="1" ht="19.5" customHeight="1">
      <c r="A31" s="7" t="s">
        <v>1</v>
      </c>
      <c r="B31" s="34">
        <f aca="true" t="shared" si="18" ref="B31:V31">SUM(B11:B30)</f>
        <v>264</v>
      </c>
      <c r="C31" s="34">
        <f t="shared" si="18"/>
        <v>12</v>
      </c>
      <c r="D31" s="34">
        <f t="shared" si="18"/>
        <v>0</v>
      </c>
      <c r="E31" s="34">
        <f t="shared" si="18"/>
        <v>0</v>
      </c>
      <c r="F31" s="34">
        <f t="shared" si="18"/>
        <v>0</v>
      </c>
      <c r="G31" s="34">
        <f t="shared" si="18"/>
        <v>0</v>
      </c>
      <c r="H31" s="34">
        <f t="shared" si="18"/>
        <v>0</v>
      </c>
      <c r="I31" s="34">
        <f t="shared" si="18"/>
        <v>12</v>
      </c>
      <c r="J31" s="34">
        <f t="shared" si="18"/>
        <v>0</v>
      </c>
      <c r="K31" s="34">
        <f t="shared" si="18"/>
        <v>0</v>
      </c>
      <c r="L31" s="34">
        <f t="shared" si="18"/>
        <v>0</v>
      </c>
      <c r="M31" s="34">
        <f t="shared" si="18"/>
        <v>0</v>
      </c>
      <c r="N31" s="34">
        <f t="shared" si="18"/>
        <v>0</v>
      </c>
      <c r="O31" s="34">
        <f t="shared" si="18"/>
        <v>252</v>
      </c>
      <c r="P31" s="34">
        <f t="shared" si="18"/>
        <v>2</v>
      </c>
      <c r="Q31" s="34">
        <f t="shared" si="18"/>
        <v>228</v>
      </c>
      <c r="R31" s="34">
        <f t="shared" si="18"/>
        <v>20</v>
      </c>
      <c r="S31" s="34">
        <f t="shared" si="18"/>
        <v>0</v>
      </c>
      <c r="T31" s="34">
        <f t="shared" si="18"/>
        <v>2</v>
      </c>
      <c r="U31" s="34">
        <f t="shared" si="18"/>
        <v>0</v>
      </c>
      <c r="V31" s="34">
        <f t="shared" si="18"/>
        <v>0</v>
      </c>
      <c r="W31" s="41">
        <f>SUM(W11:W30)</f>
        <v>22926.9</v>
      </c>
      <c r="X31" s="41">
        <f aca="true" t="shared" si="19" ref="X31:CI31">SUM(X11:X30)</f>
        <v>20764.14</v>
      </c>
      <c r="Y31" s="41">
        <f t="shared" si="19"/>
        <v>2162.76</v>
      </c>
      <c r="Z31" s="41">
        <f t="shared" si="19"/>
        <v>14182.1</v>
      </c>
      <c r="AA31" s="41">
        <f t="shared" si="19"/>
        <v>12254.64</v>
      </c>
      <c r="AB31" s="41">
        <f t="shared" si="19"/>
        <v>1927.4599999999998</v>
      </c>
      <c r="AC31" s="41">
        <f t="shared" si="19"/>
        <v>0</v>
      </c>
      <c r="AD31" s="41">
        <f t="shared" si="19"/>
        <v>0</v>
      </c>
      <c r="AE31" s="41">
        <f t="shared" si="19"/>
        <v>0</v>
      </c>
      <c r="AF31" s="41">
        <f t="shared" si="19"/>
        <v>0</v>
      </c>
      <c r="AG31" s="41">
        <f t="shared" si="19"/>
        <v>0</v>
      </c>
      <c r="AH31" s="41">
        <f t="shared" si="19"/>
        <v>0</v>
      </c>
      <c r="AI31" s="41">
        <f t="shared" si="19"/>
        <v>0</v>
      </c>
      <c r="AJ31" s="41">
        <f t="shared" si="19"/>
        <v>0</v>
      </c>
      <c r="AK31" s="41">
        <f t="shared" si="19"/>
        <v>0</v>
      </c>
      <c r="AL31" s="41">
        <f t="shared" si="19"/>
        <v>0</v>
      </c>
      <c r="AM31" s="41">
        <f t="shared" si="19"/>
        <v>0</v>
      </c>
      <c r="AN31" s="41">
        <f t="shared" si="19"/>
        <v>0</v>
      </c>
      <c r="AO31" s="41">
        <f t="shared" si="19"/>
        <v>0</v>
      </c>
      <c r="AP31" s="41">
        <f t="shared" si="19"/>
        <v>0</v>
      </c>
      <c r="AQ31" s="41">
        <f t="shared" si="19"/>
        <v>0</v>
      </c>
      <c r="AR31" s="41">
        <f t="shared" si="19"/>
        <v>14182.1</v>
      </c>
      <c r="AS31" s="41">
        <f t="shared" si="19"/>
        <v>12254.64</v>
      </c>
      <c r="AT31" s="41">
        <f t="shared" si="19"/>
        <v>1927.4599999999998</v>
      </c>
      <c r="AU31" s="41">
        <f t="shared" si="19"/>
        <v>0</v>
      </c>
      <c r="AV31" s="41">
        <f t="shared" si="19"/>
        <v>0</v>
      </c>
      <c r="AW31" s="41">
        <f t="shared" si="19"/>
        <v>0</v>
      </c>
      <c r="AX31" s="41">
        <f t="shared" si="19"/>
        <v>0</v>
      </c>
      <c r="AY31" s="41">
        <f t="shared" si="19"/>
        <v>0</v>
      </c>
      <c r="AZ31" s="41">
        <f t="shared" si="19"/>
        <v>0</v>
      </c>
      <c r="BA31" s="41">
        <f t="shared" si="19"/>
        <v>0</v>
      </c>
      <c r="BB31" s="41">
        <f t="shared" si="19"/>
        <v>0</v>
      </c>
      <c r="BC31" s="41">
        <f t="shared" si="19"/>
        <v>0</v>
      </c>
      <c r="BD31" s="41">
        <f t="shared" si="19"/>
        <v>0</v>
      </c>
      <c r="BE31" s="41">
        <f t="shared" si="19"/>
        <v>0</v>
      </c>
      <c r="BF31" s="41">
        <f t="shared" si="19"/>
        <v>0</v>
      </c>
      <c r="BG31" s="41">
        <f t="shared" si="19"/>
        <v>0</v>
      </c>
      <c r="BH31" s="41">
        <f t="shared" si="19"/>
        <v>0</v>
      </c>
      <c r="BI31" s="41">
        <f t="shared" si="19"/>
        <v>0</v>
      </c>
      <c r="BJ31" s="41">
        <f>SUM(BJ11:BJ30)</f>
        <v>8744.800000000001</v>
      </c>
      <c r="BK31" s="41">
        <f>SUM(BK11:BK30)</f>
        <v>8509.500000000002</v>
      </c>
      <c r="BL31" s="41">
        <f t="shared" si="19"/>
        <v>235.3000000000004</v>
      </c>
      <c r="BM31" s="41">
        <f t="shared" si="19"/>
        <v>45</v>
      </c>
      <c r="BN31" s="41">
        <f t="shared" si="19"/>
        <v>6298.300000000001</v>
      </c>
      <c r="BO31" s="41">
        <f t="shared" si="19"/>
        <v>6125.4</v>
      </c>
      <c r="BP31" s="41">
        <f t="shared" si="19"/>
        <v>172.90000000000055</v>
      </c>
      <c r="BQ31" s="41">
        <f t="shared" si="19"/>
        <v>1641.6</v>
      </c>
      <c r="BR31" s="41">
        <f t="shared" si="19"/>
        <v>1579.2</v>
      </c>
      <c r="BS31" s="41">
        <f t="shared" si="19"/>
        <v>62.399999999999864</v>
      </c>
      <c r="BT31" s="41">
        <f t="shared" si="19"/>
        <v>0</v>
      </c>
      <c r="BU31" s="41">
        <f t="shared" si="19"/>
        <v>759.9000000000001</v>
      </c>
      <c r="BV31" s="41">
        <f t="shared" si="19"/>
        <v>759.9000000000001</v>
      </c>
      <c r="BW31" s="41">
        <f t="shared" si="19"/>
        <v>0</v>
      </c>
      <c r="BX31" s="41">
        <f t="shared" si="19"/>
        <v>0</v>
      </c>
      <c r="BY31" s="41">
        <f t="shared" si="19"/>
        <v>0</v>
      </c>
      <c r="BZ31" s="41">
        <f t="shared" si="19"/>
        <v>0</v>
      </c>
      <c r="CA31" s="41">
        <f t="shared" si="19"/>
        <v>0</v>
      </c>
      <c r="CB31" s="34">
        <f t="shared" si="19"/>
        <v>45</v>
      </c>
      <c r="CC31" s="34">
        <f t="shared" si="19"/>
        <v>34</v>
      </c>
      <c r="CD31" s="34">
        <f t="shared" si="19"/>
        <v>0</v>
      </c>
      <c r="CE31" s="34">
        <f t="shared" si="19"/>
        <v>0</v>
      </c>
      <c r="CF31" s="34">
        <f t="shared" si="19"/>
        <v>0</v>
      </c>
      <c r="CG31" s="34">
        <f t="shared" si="19"/>
        <v>0</v>
      </c>
      <c r="CH31" s="34">
        <f t="shared" si="19"/>
        <v>45</v>
      </c>
      <c r="CI31" s="34">
        <f t="shared" si="19"/>
        <v>34</v>
      </c>
      <c r="CJ31" s="34">
        <f>SUM(CJ11:CJ30)</f>
        <v>0</v>
      </c>
      <c r="CK31" s="34">
        <f>SUM(CK11:CK30)</f>
        <v>0</v>
      </c>
      <c r="CL31" s="34">
        <f>SUM(CL11:CL30)</f>
        <v>0</v>
      </c>
      <c r="CM31" s="34">
        <f>SUM(CM11:CM30)</f>
        <v>0</v>
      </c>
    </row>
    <row r="32" spans="1:64" s="120" customFormat="1" ht="12.75">
      <c r="A32" s="118"/>
      <c r="B32" s="119"/>
      <c r="C32" s="118"/>
      <c r="D32" s="118"/>
      <c r="E32" s="118"/>
      <c r="F32" s="118"/>
      <c r="O32" s="121"/>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BJ32" s="123"/>
      <c r="BK32" s="123"/>
      <c r="BL32" s="123"/>
    </row>
    <row r="33" spans="1:61" s="20"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33"/>
      <c r="AR33" s="25"/>
      <c r="AS33" s="25"/>
      <c r="AT33" s="25"/>
      <c r="AU33" s="25"/>
      <c r="AV33" s="25"/>
      <c r="AW33" s="25"/>
      <c r="AX33" s="25"/>
      <c r="AY33" s="25"/>
      <c r="AZ33" s="25"/>
      <c r="BA33" s="25"/>
      <c r="BI33" s="27"/>
    </row>
    <row r="34" spans="1:61"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0"/>
      <c r="BC34" s="20"/>
      <c r="BD34" s="20"/>
      <c r="BE34" s="20"/>
      <c r="BF34" s="20"/>
      <c r="BG34" s="20"/>
      <c r="BH34" s="20"/>
      <c r="BI34" s="20"/>
    </row>
    <row r="35" spans="1:60" s="6" customFormat="1" ht="12.75">
      <c r="A35" s="24"/>
      <c r="B35" s="24"/>
      <c r="C35" s="24"/>
      <c r="D35" s="24"/>
      <c r="E35" s="24"/>
      <c r="F35" s="24"/>
      <c r="G35" s="24"/>
      <c r="H35" s="24"/>
      <c r="I35" s="24"/>
      <c r="J35" s="25"/>
      <c r="K35" s="25"/>
      <c r="L35" s="25"/>
      <c r="M35" s="25"/>
      <c r="N35" s="25"/>
      <c r="O35" s="25"/>
      <c r="P35" s="25"/>
      <c r="Q35" s="25"/>
      <c r="R35" s="25"/>
      <c r="S35" s="25"/>
      <c r="T35" s="25"/>
      <c r="U35" s="25"/>
      <c r="V35" s="25"/>
      <c r="W35" s="25"/>
      <c r="X35" s="25"/>
      <c r="Y35" s="96"/>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0"/>
      <c r="AZ35" s="20"/>
      <c r="BA35" s="20"/>
      <c r="BB35" s="20"/>
      <c r="BC35" s="20"/>
      <c r="BD35" s="20"/>
      <c r="BE35" s="20"/>
      <c r="BF35" s="20"/>
      <c r="BG35" s="20"/>
      <c r="BH35" s="20"/>
    </row>
    <row r="36" spans="1:61" s="6" customFormat="1" ht="12.75">
      <c r="A36" s="24"/>
      <c r="B36" s="24"/>
      <c r="C36" s="24"/>
      <c r="D36" s="24"/>
      <c r="E36" s="24"/>
      <c r="F36" s="24"/>
      <c r="G36" s="24"/>
      <c r="H36" s="24"/>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
      <c r="AR36" s="25"/>
      <c r="AS36" s="25"/>
      <c r="AT36" s="25"/>
      <c r="AU36" s="25"/>
      <c r="AV36" s="25"/>
      <c r="AW36" s="25"/>
      <c r="AX36" s="25"/>
      <c r="AY36" s="25"/>
      <c r="AZ36" s="25"/>
      <c r="BA36" s="25"/>
      <c r="BB36" s="20"/>
      <c r="BC36" s="20"/>
      <c r="BD36" s="20"/>
      <c r="BE36" s="20"/>
      <c r="BF36" s="20"/>
      <c r="BG36" s="20"/>
      <c r="BH36" s="20"/>
      <c r="BI36" s="20"/>
    </row>
    <row r="37" spans="1:61" s="6" customFormat="1" ht="12.75">
      <c r="A37" s="24"/>
      <c r="B37" s="24"/>
      <c r="C37" s="24"/>
      <c r="D37" s="24"/>
      <c r="E37" s="24"/>
      <c r="F37" s="24"/>
      <c r="G37" s="24"/>
      <c r="H37" s="24"/>
      <c r="I37" s="24"/>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3"/>
      <c r="AR37" s="25"/>
      <c r="AS37" s="25"/>
      <c r="AT37" s="25"/>
      <c r="AU37" s="25"/>
      <c r="AV37" s="25"/>
      <c r="AW37" s="25"/>
      <c r="AX37" s="25"/>
      <c r="AY37" s="25"/>
      <c r="AZ37" s="25"/>
      <c r="BA37" s="25"/>
      <c r="BB37" s="20"/>
      <c r="BC37" s="20"/>
      <c r="BD37" s="20"/>
      <c r="BE37" s="20"/>
      <c r="BF37" s="20"/>
      <c r="BG37" s="20"/>
      <c r="BH37" s="20"/>
      <c r="BI37" s="20"/>
    </row>
    <row r="38" spans="1:53" s="6" customFormat="1"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s="6" customFormat="1"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40" spans="57:77" ht="12.75">
      <c r="BE40" s="1"/>
      <c r="BF40" s="1"/>
      <c r="BG40" s="1"/>
      <c r="BH40" s="1"/>
      <c r="BI40" s="1"/>
      <c r="BJ40" s="1"/>
      <c r="BK40" s="1"/>
      <c r="BL40" s="1"/>
      <c r="BM40" s="1"/>
      <c r="BN40" s="1"/>
      <c r="BO40" s="1"/>
      <c r="BP40" s="1"/>
      <c r="BQ40" s="1"/>
      <c r="BR40" s="1"/>
      <c r="BS40" s="1"/>
      <c r="BT40" s="1"/>
      <c r="BU40" s="1"/>
      <c r="BV40" s="1"/>
      <c r="BW40" s="1"/>
      <c r="BX40" s="1"/>
      <c r="BY40" s="1"/>
    </row>
    <row r="41" spans="57:77" ht="12.75">
      <c r="BE41" s="1"/>
      <c r="BF41" s="1"/>
      <c r="BG41" s="1"/>
      <c r="BH41" s="1"/>
      <c r="BI41" s="1"/>
      <c r="BJ41" s="1"/>
      <c r="BK41" s="1"/>
      <c r="BL41" s="1"/>
      <c r="BM41" s="1"/>
      <c r="BN41" s="1"/>
      <c r="BO41" s="1"/>
      <c r="BP41" s="1"/>
      <c r="BQ41" s="1"/>
      <c r="BR41" s="1"/>
      <c r="BS41" s="1"/>
      <c r="BT41" s="1"/>
      <c r="BU41" s="1"/>
      <c r="BV41" s="1"/>
      <c r="BW41" s="1"/>
      <c r="BX41" s="1"/>
      <c r="BY41" s="1"/>
    </row>
    <row r="42" spans="57:77" ht="12.75">
      <c r="BE42" s="1"/>
      <c r="BF42" s="1"/>
      <c r="BG42" s="1"/>
      <c r="BH42" s="1"/>
      <c r="BI42" s="1"/>
      <c r="BJ42" s="1"/>
      <c r="BK42" s="1"/>
      <c r="BL42" s="1"/>
      <c r="BM42" s="1"/>
      <c r="BN42" s="1"/>
      <c r="BO42" s="1"/>
      <c r="BP42" s="1"/>
      <c r="BQ42" s="1"/>
      <c r="BR42" s="1"/>
      <c r="BS42" s="1"/>
      <c r="BT42" s="1"/>
      <c r="BU42" s="1"/>
      <c r="BV42" s="1"/>
      <c r="BW42" s="1"/>
      <c r="BX42" s="1"/>
      <c r="BY42" s="1"/>
    </row>
    <row r="43" spans="57:77" ht="12.75">
      <c r="BE43" s="1"/>
      <c r="BF43" s="1"/>
      <c r="BG43" s="1"/>
      <c r="BH43" s="1"/>
      <c r="BI43" s="1"/>
      <c r="BJ43" s="1"/>
      <c r="BK43" s="1"/>
      <c r="BL43" s="1"/>
      <c r="BM43" s="1"/>
      <c r="BN43" s="1"/>
      <c r="BO43" s="1"/>
      <c r="BP43" s="1"/>
      <c r="BQ43" s="1"/>
      <c r="BR43" s="1"/>
      <c r="BS43" s="1"/>
      <c r="BT43" s="1"/>
      <c r="BU43" s="1"/>
      <c r="BV43" s="1"/>
      <c r="BW43" s="1"/>
      <c r="BX43" s="1"/>
      <c r="BY43" s="1"/>
    </row>
    <row r="44" spans="57:77" ht="12.75">
      <c r="BE44" s="1"/>
      <c r="BF44" s="1"/>
      <c r="BG44" s="1"/>
      <c r="BH44" s="1"/>
      <c r="BI44" s="1"/>
      <c r="BJ44" s="1"/>
      <c r="BK44" s="1"/>
      <c r="BL44" s="1"/>
      <c r="BM44" s="1"/>
      <c r="BN44" s="1"/>
      <c r="BO44" s="1"/>
      <c r="BP44" s="1"/>
      <c r="BQ44" s="1"/>
      <c r="BR44" s="1"/>
      <c r="BS44" s="1"/>
      <c r="BT44" s="1"/>
      <c r="BU44" s="1"/>
      <c r="BV44" s="1"/>
      <c r="BW44" s="1"/>
      <c r="BX44" s="1"/>
      <c r="BY44" s="1"/>
    </row>
    <row r="45" spans="57:77" ht="12.75">
      <c r="BE45" s="1"/>
      <c r="BF45" s="1"/>
      <c r="BG45" s="1"/>
      <c r="BH45" s="1"/>
      <c r="BI45" s="1"/>
      <c r="BJ45" s="1"/>
      <c r="BK45" s="1"/>
      <c r="BL45" s="1"/>
      <c r="BM45" s="1"/>
      <c r="BN45" s="1"/>
      <c r="BO45" s="1"/>
      <c r="BP45" s="1"/>
      <c r="BQ45" s="1"/>
      <c r="BR45" s="1"/>
      <c r="BS45" s="1"/>
      <c r="BT45" s="1"/>
      <c r="BU45" s="1"/>
      <c r="BV45" s="1"/>
      <c r="BW45" s="1"/>
      <c r="BX45" s="1"/>
      <c r="BY45" s="1"/>
    </row>
    <row r="46" spans="57:77" ht="12.75">
      <c r="BE46" s="1"/>
      <c r="BF46" s="1"/>
      <c r="BG46" s="1"/>
      <c r="BH46" s="1"/>
      <c r="BI46" s="1"/>
      <c r="BJ46" s="1"/>
      <c r="BK46" s="1"/>
      <c r="BL46" s="1"/>
      <c r="BM46" s="1"/>
      <c r="BN46" s="1"/>
      <c r="BO46" s="1"/>
      <c r="BP46" s="1"/>
      <c r="BQ46" s="1"/>
      <c r="BR46" s="1"/>
      <c r="BS46" s="1"/>
      <c r="BT46" s="1"/>
      <c r="BU46" s="1"/>
      <c r="BV46" s="1"/>
      <c r="BW46" s="1"/>
      <c r="BX46" s="1"/>
      <c r="BY46" s="1"/>
    </row>
    <row r="47" spans="57:77" ht="12.75">
      <c r="BE47" s="1"/>
      <c r="BF47" s="1"/>
      <c r="BG47" s="1"/>
      <c r="BH47" s="1"/>
      <c r="BI47" s="1"/>
      <c r="BJ47" s="1"/>
      <c r="BK47" s="1"/>
      <c r="BL47" s="1"/>
      <c r="BM47" s="1"/>
      <c r="BN47" s="1"/>
      <c r="BO47" s="1"/>
      <c r="BP47" s="1"/>
      <c r="BQ47" s="1"/>
      <c r="BR47" s="1"/>
      <c r="BS47" s="1"/>
      <c r="BT47" s="1"/>
      <c r="BU47" s="1"/>
      <c r="BV47" s="1"/>
      <c r="BW47" s="1"/>
      <c r="BX47" s="1"/>
      <c r="BY47" s="1"/>
    </row>
    <row r="48" spans="57:77" ht="12.75">
      <c r="BE48" s="1"/>
      <c r="BF48" s="1"/>
      <c r="BG48" s="1"/>
      <c r="BH48" s="1"/>
      <c r="BI48" s="1"/>
      <c r="BJ48" s="1"/>
      <c r="BK48" s="1"/>
      <c r="BL48" s="1"/>
      <c r="BM48" s="1"/>
      <c r="BN48" s="1"/>
      <c r="BO48" s="1"/>
      <c r="BP48" s="1"/>
      <c r="BQ48" s="1"/>
      <c r="BR48" s="1"/>
      <c r="BS48" s="1"/>
      <c r="BT48" s="1"/>
      <c r="BU48" s="1"/>
      <c r="BV48" s="1"/>
      <c r="BW48" s="1"/>
      <c r="BX48" s="1"/>
      <c r="BY48" s="1"/>
    </row>
    <row r="49" spans="57:77" ht="12.75">
      <c r="BE49" s="1"/>
      <c r="BF49" s="1"/>
      <c r="BG49" s="1"/>
      <c r="BH49" s="1"/>
      <c r="BI49" s="1"/>
      <c r="BJ49" s="1"/>
      <c r="BK49" s="1"/>
      <c r="BL49" s="1"/>
      <c r="BM49" s="1"/>
      <c r="BN49" s="1"/>
      <c r="BO49" s="1"/>
      <c r="BP49" s="1"/>
      <c r="BQ49" s="1"/>
      <c r="BR49" s="1"/>
      <c r="BS49" s="1"/>
      <c r="BT49" s="1"/>
      <c r="BU49" s="1"/>
      <c r="BV49" s="1"/>
      <c r="BW49" s="1"/>
      <c r="BX49" s="1"/>
      <c r="BY49" s="1"/>
    </row>
    <row r="50" spans="57:77" ht="12.75">
      <c r="BE50" s="1"/>
      <c r="BF50" s="1"/>
      <c r="BG50" s="1"/>
      <c r="BH50" s="1"/>
      <c r="BI50" s="1"/>
      <c r="BJ50" s="1"/>
      <c r="BK50" s="1"/>
      <c r="BL50" s="1"/>
      <c r="BM50" s="1"/>
      <c r="BN50" s="1"/>
      <c r="BO50" s="1"/>
      <c r="BP50" s="1"/>
      <c r="BQ50" s="1"/>
      <c r="BR50" s="1"/>
      <c r="BS50" s="1"/>
      <c r="BT50" s="1"/>
      <c r="BU50" s="1"/>
      <c r="BV50" s="1"/>
      <c r="BW50" s="1"/>
      <c r="BX50" s="1"/>
      <c r="BY50" s="1"/>
    </row>
    <row r="51" spans="57:77" ht="12.75">
      <c r="BE51" s="1"/>
      <c r="BF51" s="1"/>
      <c r="BG51" s="1"/>
      <c r="BH51" s="1"/>
      <c r="BI51" s="1"/>
      <c r="BJ51" s="1"/>
      <c r="BK51" s="1"/>
      <c r="BL51" s="1"/>
      <c r="BM51" s="1"/>
      <c r="BN51" s="1"/>
      <c r="BO51" s="1"/>
      <c r="BP51" s="1"/>
      <c r="BQ51" s="1"/>
      <c r="BR51" s="1"/>
      <c r="BS51" s="1"/>
      <c r="BT51" s="1"/>
      <c r="BU51" s="1"/>
      <c r="BV51" s="1"/>
      <c r="BW51" s="1"/>
      <c r="BX51" s="1"/>
      <c r="BY51" s="1"/>
    </row>
    <row r="52" spans="57:77" ht="12.75">
      <c r="BE52" s="1"/>
      <c r="BF52" s="1"/>
      <c r="BG52" s="1"/>
      <c r="BH52" s="1"/>
      <c r="BI52" s="1"/>
      <c r="BJ52" s="1"/>
      <c r="BK52" s="1"/>
      <c r="BL52" s="1"/>
      <c r="BM52" s="1"/>
      <c r="BN52" s="1"/>
      <c r="BO52" s="1"/>
      <c r="BP52" s="1"/>
      <c r="BQ52" s="1"/>
      <c r="BR52" s="1"/>
      <c r="BS52" s="1"/>
      <c r="BT52" s="1"/>
      <c r="BU52" s="1"/>
      <c r="BV52" s="1"/>
      <c r="BW52" s="1"/>
      <c r="BX52" s="1"/>
      <c r="BY52" s="1"/>
    </row>
    <row r="53" spans="57:77" ht="12.75">
      <c r="BE53" s="1"/>
      <c r="BF53" s="1"/>
      <c r="BG53" s="1"/>
      <c r="BH53" s="1"/>
      <c r="BI53" s="1"/>
      <c r="BJ53" s="1"/>
      <c r="BK53" s="1"/>
      <c r="BL53" s="1"/>
      <c r="BM53" s="1"/>
      <c r="BN53" s="1"/>
      <c r="BO53" s="1"/>
      <c r="BP53" s="1"/>
      <c r="BQ53" s="1"/>
      <c r="BR53" s="1"/>
      <c r="BS53" s="1"/>
      <c r="BT53" s="1"/>
      <c r="BU53" s="1"/>
      <c r="BV53" s="1"/>
      <c r="BW53" s="1"/>
      <c r="BX53" s="1"/>
      <c r="BY53" s="1"/>
    </row>
    <row r="54" spans="57:77" ht="12.75">
      <c r="BE54" s="1"/>
      <c r="BF54" s="1"/>
      <c r="BG54" s="1"/>
      <c r="BH54" s="1"/>
      <c r="BI54" s="1"/>
      <c r="BJ54" s="1"/>
      <c r="BK54" s="1"/>
      <c r="BL54" s="1"/>
      <c r="BM54" s="1"/>
      <c r="BN54" s="1"/>
      <c r="BO54" s="1"/>
      <c r="BP54" s="1"/>
      <c r="BQ54" s="1"/>
      <c r="BR54" s="1"/>
      <c r="BS54" s="1"/>
      <c r="BT54" s="1"/>
      <c r="BU54" s="1"/>
      <c r="BV54" s="1"/>
      <c r="BW54" s="1"/>
      <c r="BX54" s="1"/>
      <c r="BY54" s="1"/>
    </row>
    <row r="55" spans="57:77" ht="12.75">
      <c r="BE55" s="1"/>
      <c r="BF55" s="1"/>
      <c r="BG55" s="1"/>
      <c r="BH55" s="1"/>
      <c r="BI55" s="1"/>
      <c r="BJ55" s="1"/>
      <c r="BK55" s="1"/>
      <c r="BL55" s="1"/>
      <c r="BM55" s="1"/>
      <c r="BN55" s="1"/>
      <c r="BO55" s="1"/>
      <c r="BP55" s="1"/>
      <c r="BQ55" s="1"/>
      <c r="BR55" s="1"/>
      <c r="BS55" s="1"/>
      <c r="BT55" s="1"/>
      <c r="BU55" s="1"/>
      <c r="BV55" s="1"/>
      <c r="BW55" s="1"/>
      <c r="BX55" s="1"/>
      <c r="BY55" s="1"/>
    </row>
    <row r="56" spans="57:77" ht="12.75">
      <c r="BE56" s="1"/>
      <c r="BF56" s="1"/>
      <c r="BG56" s="1"/>
      <c r="BH56" s="1"/>
      <c r="BI56" s="1"/>
      <c r="BJ56" s="1"/>
      <c r="BK56" s="1"/>
      <c r="BL56" s="1"/>
      <c r="BM56" s="1"/>
      <c r="BN56" s="1"/>
      <c r="BO56" s="1"/>
      <c r="BP56" s="1"/>
      <c r="BQ56" s="1"/>
      <c r="BR56" s="1"/>
      <c r="BS56" s="1"/>
      <c r="BT56" s="1"/>
      <c r="BU56" s="1"/>
      <c r="BV56" s="1"/>
      <c r="BW56" s="1"/>
      <c r="BX56" s="1"/>
      <c r="BY56" s="1"/>
    </row>
    <row r="57" spans="57:77" ht="12.75">
      <c r="BE57" s="1"/>
      <c r="BF57" s="1"/>
      <c r="BG57" s="1"/>
      <c r="BH57" s="1"/>
      <c r="BI57" s="1"/>
      <c r="BJ57" s="1"/>
      <c r="BK57" s="1"/>
      <c r="BL57" s="1"/>
      <c r="BM57" s="1"/>
      <c r="BN57" s="1"/>
      <c r="BO57" s="1"/>
      <c r="BP57" s="1"/>
      <c r="BQ57" s="1"/>
      <c r="BR57" s="1"/>
      <c r="BS57" s="1"/>
      <c r="BT57" s="1"/>
      <c r="BU57" s="1"/>
      <c r="BV57" s="1"/>
      <c r="BW57" s="1"/>
      <c r="BX57" s="1"/>
      <c r="BY57" s="1"/>
    </row>
    <row r="58" spans="57:77" ht="12.75">
      <c r="BE58" s="1"/>
      <c r="BF58" s="1"/>
      <c r="BG58" s="1"/>
      <c r="BH58" s="1"/>
      <c r="BI58" s="1"/>
      <c r="BJ58" s="1"/>
      <c r="BK58" s="1"/>
      <c r="BL58" s="1"/>
      <c r="BM58" s="1"/>
      <c r="BN58" s="1"/>
      <c r="BO58" s="1"/>
      <c r="BP58" s="1"/>
      <c r="BQ58" s="1"/>
      <c r="BR58" s="1"/>
      <c r="BS58" s="1"/>
      <c r="BT58" s="1"/>
      <c r="BU58" s="1"/>
      <c r="BV58" s="1"/>
      <c r="BW58" s="1"/>
      <c r="BX58" s="1"/>
      <c r="BY58" s="1"/>
    </row>
    <row r="59" spans="57:77" ht="12.75">
      <c r="BE59" s="1"/>
      <c r="BF59" s="1"/>
      <c r="BG59" s="1"/>
      <c r="BH59" s="1"/>
      <c r="BI59" s="1"/>
      <c r="BJ59" s="1"/>
      <c r="BK59" s="1"/>
      <c r="BL59" s="1"/>
      <c r="BM59" s="1"/>
      <c r="BN59" s="1"/>
      <c r="BO59" s="1"/>
      <c r="BP59" s="1"/>
      <c r="BQ59" s="1"/>
      <c r="BR59" s="1"/>
      <c r="BS59" s="1"/>
      <c r="BT59" s="1"/>
      <c r="BU59" s="1"/>
      <c r="BV59" s="1"/>
      <c r="BW59" s="1"/>
      <c r="BX59" s="1"/>
      <c r="BY59" s="1"/>
    </row>
    <row r="60" spans="57:77" ht="12.75">
      <c r="BE60" s="1"/>
      <c r="BF60" s="1"/>
      <c r="BG60" s="1"/>
      <c r="BH60" s="1"/>
      <c r="BI60" s="1"/>
      <c r="BJ60" s="1"/>
      <c r="BK60" s="1"/>
      <c r="BL60" s="1"/>
      <c r="BM60" s="1"/>
      <c r="BN60" s="1"/>
      <c r="BO60" s="1"/>
      <c r="BP60" s="1"/>
      <c r="BQ60" s="1"/>
      <c r="BR60" s="1"/>
      <c r="BS60" s="1"/>
      <c r="BT60" s="1"/>
      <c r="BU60" s="1"/>
      <c r="BV60" s="1"/>
      <c r="BW60" s="1"/>
      <c r="BX60" s="1"/>
      <c r="BY60" s="1"/>
    </row>
    <row r="61" spans="57:77" ht="12.75">
      <c r="BE61" s="1"/>
      <c r="BF61" s="1"/>
      <c r="BG61" s="1"/>
      <c r="BH61" s="1"/>
      <c r="BI61" s="1"/>
      <c r="BJ61" s="1"/>
      <c r="BK61" s="1"/>
      <c r="BL61" s="1"/>
      <c r="BM61" s="1"/>
      <c r="BN61" s="1"/>
      <c r="BO61" s="1"/>
      <c r="BP61" s="1"/>
      <c r="BQ61" s="1"/>
      <c r="BR61" s="1"/>
      <c r="BS61" s="1"/>
      <c r="BT61" s="1"/>
      <c r="BU61" s="1"/>
      <c r="BV61" s="1"/>
      <c r="BW61" s="1"/>
      <c r="BX61" s="1"/>
      <c r="BY61" s="1"/>
    </row>
    <row r="62" spans="57:77" ht="12.75">
      <c r="BE62" s="1"/>
      <c r="BF62" s="1"/>
      <c r="BG62" s="1"/>
      <c r="BH62" s="1"/>
      <c r="BI62" s="1"/>
      <c r="BJ62" s="1"/>
      <c r="BK62" s="1"/>
      <c r="BL62" s="1"/>
      <c r="BM62" s="1"/>
      <c r="BN62" s="1"/>
      <c r="BO62" s="1"/>
      <c r="BP62" s="1"/>
      <c r="BQ62" s="1"/>
      <c r="BR62" s="1"/>
      <c r="BS62" s="1"/>
      <c r="BT62" s="1"/>
      <c r="BU62" s="1"/>
      <c r="BV62" s="1"/>
      <c r="BW62" s="1"/>
      <c r="BX62" s="1"/>
      <c r="BY62" s="1"/>
    </row>
    <row r="63" spans="57:77" ht="12.75">
      <c r="BE63" s="1"/>
      <c r="BF63" s="1"/>
      <c r="BG63" s="1"/>
      <c r="BH63" s="1"/>
      <c r="BI63" s="1"/>
      <c r="BJ63" s="1"/>
      <c r="BK63" s="1"/>
      <c r="BL63" s="1"/>
      <c r="BM63" s="1"/>
      <c r="BN63" s="1"/>
      <c r="BO63" s="1"/>
      <c r="BP63" s="1"/>
      <c r="BQ63" s="1"/>
      <c r="BR63" s="1"/>
      <c r="BS63" s="1"/>
      <c r="BT63" s="1"/>
      <c r="BU63" s="1"/>
      <c r="BV63" s="1"/>
      <c r="BW63" s="1"/>
      <c r="BX63" s="1"/>
      <c r="BY63" s="1"/>
    </row>
    <row r="64" spans="57:77" ht="12.75">
      <c r="BE64" s="1"/>
      <c r="BF64" s="1"/>
      <c r="BG64" s="1"/>
      <c r="BH64" s="1"/>
      <c r="BI64" s="1"/>
      <c r="BJ64" s="1"/>
      <c r="BK64" s="1"/>
      <c r="BL64" s="1"/>
      <c r="BM64" s="1"/>
      <c r="BN64" s="1"/>
      <c r="BO64" s="1"/>
      <c r="BP64" s="1"/>
      <c r="BQ64" s="1"/>
      <c r="BR64" s="1"/>
      <c r="BS64" s="1"/>
      <c r="BT64" s="1"/>
      <c r="BU64" s="1"/>
      <c r="BV64" s="1"/>
      <c r="BW64" s="1"/>
      <c r="BX64" s="1"/>
      <c r="BY64" s="1"/>
    </row>
    <row r="65" spans="57:77" ht="12.75">
      <c r="BE65" s="1"/>
      <c r="BF65" s="1"/>
      <c r="BG65" s="1"/>
      <c r="BH65" s="1"/>
      <c r="BI65" s="1"/>
      <c r="BJ65" s="1"/>
      <c r="BK65" s="1"/>
      <c r="BL65" s="1"/>
      <c r="BM65" s="1"/>
      <c r="BN65" s="1"/>
      <c r="BO65" s="1"/>
      <c r="BP65" s="1"/>
      <c r="BQ65" s="1"/>
      <c r="BR65" s="1"/>
      <c r="BS65" s="1"/>
      <c r="BT65" s="1"/>
      <c r="BU65" s="1"/>
      <c r="BV65" s="1"/>
      <c r="BW65" s="1"/>
      <c r="BX65" s="1"/>
      <c r="BY65" s="1"/>
    </row>
    <row r="66" spans="57:77" ht="12.75">
      <c r="BE66" s="1"/>
      <c r="BF66" s="1"/>
      <c r="BG66" s="1"/>
      <c r="BH66" s="1"/>
      <c r="BI66" s="1"/>
      <c r="BJ66" s="1"/>
      <c r="BK66" s="1"/>
      <c r="BL66" s="1"/>
      <c r="BM66" s="1"/>
      <c r="BN66" s="1"/>
      <c r="BO66" s="1"/>
      <c r="BP66" s="1"/>
      <c r="BQ66" s="1"/>
      <c r="BR66" s="1"/>
      <c r="BS66" s="1"/>
      <c r="BT66" s="1"/>
      <c r="BU66" s="1"/>
      <c r="BV66" s="1"/>
      <c r="BW66" s="1"/>
      <c r="BX66" s="1"/>
      <c r="BY66" s="1"/>
    </row>
    <row r="67" spans="57:77" ht="12.75">
      <c r="BE67" s="1"/>
      <c r="BF67" s="1"/>
      <c r="BG67" s="1"/>
      <c r="BH67" s="1"/>
      <c r="BI67" s="1"/>
      <c r="BJ67" s="1"/>
      <c r="BK67" s="1"/>
      <c r="BL67" s="1"/>
      <c r="BM67" s="1"/>
      <c r="BN67" s="1"/>
      <c r="BO67" s="1"/>
      <c r="BP67" s="1"/>
      <c r="BQ67" s="1"/>
      <c r="BR67" s="1"/>
      <c r="BS67" s="1"/>
      <c r="BT67" s="1"/>
      <c r="BU67" s="1"/>
      <c r="BV67" s="1"/>
      <c r="BW67" s="1"/>
      <c r="BX67" s="1"/>
      <c r="BY67" s="1"/>
    </row>
    <row r="68" spans="57:77" ht="12.75">
      <c r="BE68" s="1"/>
      <c r="BF68" s="1"/>
      <c r="BG68" s="1"/>
      <c r="BH68" s="1"/>
      <c r="BI68" s="1"/>
      <c r="BJ68" s="1"/>
      <c r="BK68" s="1"/>
      <c r="BL68" s="1"/>
      <c r="BM68" s="1"/>
      <c r="BN68" s="1"/>
      <c r="BO68" s="1"/>
      <c r="BP68" s="1"/>
      <c r="BQ68" s="1"/>
      <c r="BR68" s="1"/>
      <c r="BS68" s="1"/>
      <c r="BT68" s="1"/>
      <c r="BU68" s="1"/>
      <c r="BV68" s="1"/>
      <c r="BW68" s="1"/>
      <c r="BX68" s="1"/>
      <c r="BY68" s="1"/>
    </row>
    <row r="69" spans="57:77" ht="12.75">
      <c r="BE69" s="1"/>
      <c r="BF69" s="1"/>
      <c r="BG69" s="1"/>
      <c r="BH69" s="1"/>
      <c r="BI69" s="1"/>
      <c r="BJ69" s="1"/>
      <c r="BK69" s="1"/>
      <c r="BL69" s="1"/>
      <c r="BM69" s="1"/>
      <c r="BN69" s="1"/>
      <c r="BO69" s="1"/>
      <c r="BP69" s="1"/>
      <c r="BQ69" s="1"/>
      <c r="BR69" s="1"/>
      <c r="BS69" s="1"/>
      <c r="BT69" s="1"/>
      <c r="BU69" s="1"/>
      <c r="BV69" s="1"/>
      <c r="BW69" s="1"/>
      <c r="BX69" s="1"/>
      <c r="BY69" s="1"/>
    </row>
    <row r="70" spans="57:77" ht="12.75">
      <c r="BE70" s="1"/>
      <c r="BF70" s="1"/>
      <c r="BG70" s="1"/>
      <c r="BH70" s="1"/>
      <c r="BI70" s="1"/>
      <c r="BJ70" s="1"/>
      <c r="BK70" s="1"/>
      <c r="BL70" s="1"/>
      <c r="BM70" s="1"/>
      <c r="BN70" s="1"/>
      <c r="BO70" s="1"/>
      <c r="BP70" s="1"/>
      <c r="BQ70" s="1"/>
      <c r="BR70" s="1"/>
      <c r="BS70" s="1"/>
      <c r="BT70" s="1"/>
      <c r="BU70" s="1"/>
      <c r="BV70" s="1"/>
      <c r="BW70" s="1"/>
      <c r="BX70" s="1"/>
      <c r="BY70" s="1"/>
    </row>
    <row r="71" spans="57:77" ht="12.75">
      <c r="BE71" s="1"/>
      <c r="BF71" s="1"/>
      <c r="BG71" s="1"/>
      <c r="BH71" s="1"/>
      <c r="BI71" s="1"/>
      <c r="BJ71" s="1"/>
      <c r="BK71" s="1"/>
      <c r="BL71" s="1"/>
      <c r="BM71" s="1"/>
      <c r="BN71" s="1"/>
      <c r="BO71" s="1"/>
      <c r="BP71" s="1"/>
      <c r="BQ71" s="1"/>
      <c r="BR71" s="1"/>
      <c r="BS71" s="1"/>
      <c r="BT71" s="1"/>
      <c r="BU71" s="1"/>
      <c r="BV71" s="1"/>
      <c r="BW71" s="1"/>
      <c r="BX71" s="1"/>
      <c r="BY71" s="1"/>
    </row>
    <row r="72" spans="57:77" ht="12.75">
      <c r="BE72" s="1"/>
      <c r="BF72" s="1"/>
      <c r="BG72" s="1"/>
      <c r="BH72" s="1"/>
      <c r="BI72" s="1"/>
      <c r="BJ72" s="1"/>
      <c r="BK72" s="1"/>
      <c r="BL72" s="1"/>
      <c r="BM72" s="1"/>
      <c r="BN72" s="1"/>
      <c r="BO72" s="1"/>
      <c r="BP72" s="1"/>
      <c r="BQ72" s="1"/>
      <c r="BR72" s="1"/>
      <c r="BS72" s="1"/>
      <c r="BT72" s="1"/>
      <c r="BU72" s="1"/>
      <c r="BV72" s="1"/>
      <c r="BW72" s="1"/>
      <c r="BX72" s="1"/>
      <c r="BY72" s="1"/>
    </row>
    <row r="73" spans="57:77" ht="12.75">
      <c r="BE73" s="1"/>
      <c r="BF73" s="1"/>
      <c r="BG73" s="1"/>
      <c r="BH73" s="1"/>
      <c r="BI73" s="1"/>
      <c r="BJ73" s="1"/>
      <c r="BK73" s="1"/>
      <c r="BL73" s="1"/>
      <c r="BM73" s="1"/>
      <c r="BN73" s="1"/>
      <c r="BO73" s="1"/>
      <c r="BP73" s="1"/>
      <c r="BQ73" s="1"/>
      <c r="BR73" s="1"/>
      <c r="BS73" s="1"/>
      <c r="BT73" s="1"/>
      <c r="BU73" s="1"/>
      <c r="BV73" s="1"/>
      <c r="BW73" s="1"/>
      <c r="BX73" s="1"/>
      <c r="BY73" s="1"/>
    </row>
    <row r="74" spans="57:77" ht="12.75">
      <c r="BE74" s="1"/>
      <c r="BF74" s="1"/>
      <c r="BG74" s="1"/>
      <c r="BH74" s="1"/>
      <c r="BI74" s="1"/>
      <c r="BJ74" s="1"/>
      <c r="BK74" s="1"/>
      <c r="BL74" s="1"/>
      <c r="BM74" s="1"/>
      <c r="BN74" s="1"/>
      <c r="BO74" s="1"/>
      <c r="BP74" s="1"/>
      <c r="BQ74" s="1"/>
      <c r="BR74" s="1"/>
      <c r="BS74" s="1"/>
      <c r="BT74" s="1"/>
      <c r="BU74" s="1"/>
      <c r="BV74" s="1"/>
      <c r="BW74" s="1"/>
      <c r="BX74" s="1"/>
      <c r="BY74" s="1"/>
    </row>
    <row r="75" spans="57:77" ht="12.75">
      <c r="BE75" s="1"/>
      <c r="BF75" s="1"/>
      <c r="BG75" s="1"/>
      <c r="BH75" s="1"/>
      <c r="BI75" s="1"/>
      <c r="BJ75" s="1"/>
      <c r="BK75" s="1"/>
      <c r="BL75" s="1"/>
      <c r="BM75" s="1"/>
      <c r="BN75" s="1"/>
      <c r="BO75" s="1"/>
      <c r="BP75" s="1"/>
      <c r="BQ75" s="1"/>
      <c r="BR75" s="1"/>
      <c r="BS75" s="1"/>
      <c r="BT75" s="1"/>
      <c r="BU75" s="1"/>
      <c r="BV75" s="1"/>
      <c r="BW75" s="1"/>
      <c r="BX75" s="1"/>
      <c r="BY75" s="1"/>
    </row>
    <row r="76" spans="57:77" ht="12.75">
      <c r="BE76" s="1"/>
      <c r="BF76" s="1"/>
      <c r="BG76" s="1"/>
      <c r="BH76" s="1"/>
      <c r="BI76" s="1"/>
      <c r="BJ76" s="1"/>
      <c r="BK76" s="1"/>
      <c r="BL76" s="1"/>
      <c r="BM76" s="1"/>
      <c r="BN76" s="1"/>
      <c r="BO76" s="1"/>
      <c r="BP76" s="1"/>
      <c r="BQ76" s="1"/>
      <c r="BR76" s="1"/>
      <c r="BS76" s="1"/>
      <c r="BT76" s="1"/>
      <c r="BU76" s="1"/>
      <c r="BV76" s="1"/>
      <c r="BW76" s="1"/>
      <c r="BX76" s="1"/>
      <c r="BY76" s="1"/>
    </row>
    <row r="77" spans="57:77" ht="12.75">
      <c r="BE77" s="1"/>
      <c r="BF77" s="1"/>
      <c r="BG77" s="1"/>
      <c r="BH77" s="1"/>
      <c r="BI77" s="1"/>
      <c r="BJ77" s="1"/>
      <c r="BK77" s="1"/>
      <c r="BL77" s="1"/>
      <c r="BM77" s="1"/>
      <c r="BN77" s="1"/>
      <c r="BO77" s="1"/>
      <c r="BP77" s="1"/>
      <c r="BQ77" s="1"/>
      <c r="BR77" s="1"/>
      <c r="BS77" s="1"/>
      <c r="BT77" s="1"/>
      <c r="BU77" s="1"/>
      <c r="BV77" s="1"/>
      <c r="BW77" s="1"/>
      <c r="BX77" s="1"/>
      <c r="BY77" s="1"/>
    </row>
    <row r="78" spans="57:77" ht="12.75">
      <c r="BE78" s="1"/>
      <c r="BF78" s="1"/>
      <c r="BG78" s="1"/>
      <c r="BH78" s="1"/>
      <c r="BI78" s="1"/>
      <c r="BJ78" s="1"/>
      <c r="BK78" s="1"/>
      <c r="BL78" s="1"/>
      <c r="BM78" s="1"/>
      <c r="BN78" s="1"/>
      <c r="BO78" s="1"/>
      <c r="BP78" s="1"/>
      <c r="BQ78" s="1"/>
      <c r="BR78" s="1"/>
      <c r="BS78" s="1"/>
      <c r="BT78" s="1"/>
      <c r="BU78" s="1"/>
      <c r="BV78" s="1"/>
      <c r="BW78" s="1"/>
      <c r="BX78" s="1"/>
      <c r="BY78" s="1"/>
    </row>
    <row r="79" spans="57:77" ht="12.75">
      <c r="BE79" s="1"/>
      <c r="BF79" s="1"/>
      <c r="BG79" s="1"/>
      <c r="BH79" s="1"/>
      <c r="BI79" s="1"/>
      <c r="BJ79" s="1"/>
      <c r="BK79" s="1"/>
      <c r="BL79" s="1"/>
      <c r="BM79" s="1"/>
      <c r="BN79" s="1"/>
      <c r="BO79" s="1"/>
      <c r="BP79" s="1"/>
      <c r="BQ79" s="1"/>
      <c r="BR79" s="1"/>
      <c r="BS79" s="1"/>
      <c r="BT79" s="1"/>
      <c r="BU79" s="1"/>
      <c r="BV79" s="1"/>
      <c r="BW79" s="1"/>
      <c r="BX79" s="1"/>
      <c r="BY79" s="1"/>
    </row>
    <row r="80" spans="57:77" ht="12.75">
      <c r="BE80" s="1"/>
      <c r="BF80" s="1"/>
      <c r="BG80" s="1"/>
      <c r="BH80" s="1"/>
      <c r="BI80" s="1"/>
      <c r="BJ80" s="1"/>
      <c r="BK80" s="1"/>
      <c r="BL80" s="1"/>
      <c r="BM80" s="1"/>
      <c r="BN80" s="1"/>
      <c r="BO80" s="1"/>
      <c r="BP80" s="1"/>
      <c r="BQ80" s="1"/>
      <c r="BR80" s="1"/>
      <c r="BS80" s="1"/>
      <c r="BT80" s="1"/>
      <c r="BU80" s="1"/>
      <c r="BV80" s="1"/>
      <c r="BW80" s="1"/>
      <c r="BX80" s="1"/>
      <c r="BY80" s="1"/>
    </row>
    <row r="81" spans="57:77" ht="12.75">
      <c r="BE81" s="1"/>
      <c r="BF81" s="1"/>
      <c r="BG81" s="1"/>
      <c r="BH81" s="1"/>
      <c r="BI81" s="1"/>
      <c r="BJ81" s="1"/>
      <c r="BK81" s="1"/>
      <c r="BL81" s="1"/>
      <c r="BM81" s="1"/>
      <c r="BN81" s="1"/>
      <c r="BO81" s="1"/>
      <c r="BP81" s="1"/>
      <c r="BQ81" s="1"/>
      <c r="BR81" s="1"/>
      <c r="BS81" s="1"/>
      <c r="BT81" s="1"/>
      <c r="BU81" s="1"/>
      <c r="BV81" s="1"/>
      <c r="BW81" s="1"/>
      <c r="BX81" s="1"/>
      <c r="BY81" s="1"/>
    </row>
    <row r="168" spans="1:77" ht="12.75">
      <c r="A168" s="8"/>
      <c r="B168" s="8"/>
      <c r="C168" s="8"/>
      <c r="D168" s="8"/>
      <c r="E168" s="8"/>
      <c r="F168" s="8"/>
      <c r="G168" s="8"/>
      <c r="H168" s="8"/>
      <c r="I168" s="8"/>
      <c r="AU168" s="8"/>
      <c r="AV168" s="8"/>
      <c r="AW168" s="8"/>
      <c r="AX168" s="8"/>
      <c r="AY168" s="8"/>
      <c r="AZ168" s="8"/>
      <c r="BE168" s="1"/>
      <c r="BF168" s="1"/>
      <c r="BG168" s="1"/>
      <c r="BH168" s="1"/>
      <c r="BI168" s="1"/>
      <c r="BJ168" s="1"/>
      <c r="BK168" s="1"/>
      <c r="BL168" s="1"/>
      <c r="BM168" s="1"/>
      <c r="BN168" s="1"/>
      <c r="BO168" s="1"/>
      <c r="BP168" s="1"/>
      <c r="BQ168" s="1"/>
      <c r="BR168" s="1"/>
      <c r="BS168" s="1"/>
      <c r="BT168" s="1"/>
      <c r="BU168" s="1"/>
      <c r="BV168" s="1"/>
      <c r="BW168" s="1"/>
      <c r="BX168" s="1"/>
      <c r="BY168" s="1"/>
    </row>
    <row r="169" spans="1:77" ht="12.75">
      <c r="A169" s="8"/>
      <c r="B169" s="8"/>
      <c r="C169" s="8"/>
      <c r="D169" s="8"/>
      <c r="E169" s="8"/>
      <c r="F169" s="8"/>
      <c r="G169" s="8"/>
      <c r="H169" s="8"/>
      <c r="I169" s="8"/>
      <c r="BE169" s="1"/>
      <c r="BF169" s="1"/>
      <c r="BG169" s="1"/>
      <c r="BH169" s="1"/>
      <c r="BI169" s="1"/>
      <c r="BJ169" s="1"/>
      <c r="BK169" s="1"/>
      <c r="BL169" s="1"/>
      <c r="BM169" s="1"/>
      <c r="BN169" s="1"/>
      <c r="BO169" s="1"/>
      <c r="BP169" s="1"/>
      <c r="BQ169" s="1"/>
      <c r="BR169" s="1"/>
      <c r="BS169" s="1"/>
      <c r="BT169" s="1"/>
      <c r="BU169" s="1"/>
      <c r="BV169" s="1"/>
      <c r="BW169" s="1"/>
      <c r="BX169" s="1"/>
      <c r="BY169" s="1"/>
    </row>
    <row r="170" spans="1:77" ht="12.75">
      <c r="A170" s="8"/>
      <c r="B170" s="8"/>
      <c r="C170" s="8"/>
      <c r="D170" s="8"/>
      <c r="E170" s="8"/>
      <c r="F170" s="8"/>
      <c r="G170" s="8"/>
      <c r="H170" s="8"/>
      <c r="I170" s="8"/>
      <c r="AU170" s="8"/>
      <c r="AV170" s="8"/>
      <c r="AW170" s="8"/>
      <c r="AX170" s="8"/>
      <c r="AY170" s="8"/>
      <c r="AZ170" s="8"/>
      <c r="BE170" s="1"/>
      <c r="BF170" s="1"/>
      <c r="BG170" s="1"/>
      <c r="BH170" s="1"/>
      <c r="BI170" s="1"/>
      <c r="BJ170" s="1"/>
      <c r="BK170" s="1"/>
      <c r="BL170" s="1"/>
      <c r="BM170" s="1"/>
      <c r="BN170" s="1"/>
      <c r="BO170" s="1"/>
      <c r="BP170" s="1"/>
      <c r="BQ170" s="1"/>
      <c r="BR170" s="1"/>
      <c r="BS170" s="1"/>
      <c r="BT170" s="1"/>
      <c r="BU170" s="1"/>
      <c r="BV170" s="1"/>
      <c r="BW170" s="1"/>
      <c r="BX170" s="1"/>
      <c r="BY170" s="1"/>
    </row>
    <row r="171" spans="57:77" ht="12.75">
      <c r="BE171" s="1"/>
      <c r="BF171" s="1"/>
      <c r="BG171" s="1"/>
      <c r="BH171" s="1"/>
      <c r="BI171" s="1"/>
      <c r="BJ171" s="1"/>
      <c r="BK171" s="1"/>
      <c r="BL171" s="1"/>
      <c r="BM171" s="1"/>
      <c r="BN171" s="1"/>
      <c r="BO171" s="1"/>
      <c r="BP171" s="1"/>
      <c r="BQ171" s="1"/>
      <c r="BR171" s="1"/>
      <c r="BS171" s="1"/>
      <c r="BT171" s="1"/>
      <c r="BU171" s="1"/>
      <c r="BV171" s="1"/>
      <c r="BW171" s="1"/>
      <c r="BX171" s="1"/>
      <c r="BY171" s="1"/>
    </row>
    <row r="172" spans="57:77" ht="12.75">
      <c r="BE172" s="1"/>
      <c r="BF172" s="1"/>
      <c r="BG172" s="1"/>
      <c r="BH172" s="1"/>
      <c r="BI172" s="1"/>
      <c r="BJ172" s="1"/>
      <c r="BK172" s="1"/>
      <c r="BL172" s="1"/>
      <c r="BM172" s="1"/>
      <c r="BN172" s="1"/>
      <c r="BO172" s="1"/>
      <c r="BP172" s="1"/>
      <c r="BQ172" s="1"/>
      <c r="BR172" s="1"/>
      <c r="BS172" s="1"/>
      <c r="BT172" s="1"/>
      <c r="BU172" s="1"/>
      <c r="BV172" s="1"/>
      <c r="BW172" s="1"/>
      <c r="BX172" s="1"/>
      <c r="BY172" s="1"/>
    </row>
    <row r="173" spans="57:77" ht="12.75">
      <c r="BE173" s="1"/>
      <c r="BF173" s="1"/>
      <c r="BG173" s="1"/>
      <c r="BH173" s="1"/>
      <c r="BI173" s="1"/>
      <c r="BJ173" s="1"/>
      <c r="BK173" s="1"/>
      <c r="BL173" s="1"/>
      <c r="BM173" s="1"/>
      <c r="BN173" s="1"/>
      <c r="BO173" s="1"/>
      <c r="BP173" s="1"/>
      <c r="BQ173" s="1"/>
      <c r="BR173" s="1"/>
      <c r="BS173" s="1"/>
      <c r="BT173" s="1"/>
      <c r="BU173" s="1"/>
      <c r="BV173" s="1"/>
      <c r="BW173" s="1"/>
      <c r="BX173" s="1"/>
      <c r="BY173" s="1"/>
    </row>
    <row r="174" spans="57:77" ht="12.75">
      <c r="BE174" s="1"/>
      <c r="BF174" s="1"/>
      <c r="BG174" s="1"/>
      <c r="BH174" s="1"/>
      <c r="BI174" s="1"/>
      <c r="BJ174" s="1"/>
      <c r="BK174" s="1"/>
      <c r="BL174" s="1"/>
      <c r="BM174" s="1"/>
      <c r="BN174" s="1"/>
      <c r="BO174" s="1"/>
      <c r="BP174" s="1"/>
      <c r="BQ174" s="1"/>
      <c r="BR174" s="1"/>
      <c r="BS174" s="1"/>
      <c r="BT174" s="1"/>
      <c r="BU174" s="1"/>
      <c r="BV174" s="1"/>
      <c r="BW174" s="1"/>
      <c r="BX174" s="1"/>
      <c r="BY174" s="1"/>
    </row>
    <row r="175" spans="57:77" ht="12.75">
      <c r="BE175" s="1"/>
      <c r="BF175" s="1"/>
      <c r="BG175" s="1"/>
      <c r="BH175" s="1"/>
      <c r="BI175" s="1"/>
      <c r="BJ175" s="1"/>
      <c r="BK175" s="1"/>
      <c r="BL175" s="1"/>
      <c r="BM175" s="1"/>
      <c r="BN175" s="1"/>
      <c r="BO175" s="1"/>
      <c r="BP175" s="1"/>
      <c r="BQ175" s="1"/>
      <c r="BR175" s="1"/>
      <c r="BS175" s="1"/>
      <c r="BT175" s="1"/>
      <c r="BU175" s="1"/>
      <c r="BV175" s="1"/>
      <c r="BW175" s="1"/>
      <c r="BX175" s="1"/>
      <c r="BY175" s="1"/>
    </row>
    <row r="176" spans="57:77" ht="12.75">
      <c r="BE176" s="1"/>
      <c r="BF176" s="1"/>
      <c r="BG176" s="1"/>
      <c r="BH176" s="1"/>
      <c r="BI176" s="1"/>
      <c r="BJ176" s="1"/>
      <c r="BK176" s="1"/>
      <c r="BL176" s="1"/>
      <c r="BM176" s="1"/>
      <c r="BN176" s="1"/>
      <c r="BO176" s="1"/>
      <c r="BP176" s="1"/>
      <c r="BQ176" s="1"/>
      <c r="BR176" s="1"/>
      <c r="BS176" s="1"/>
      <c r="BT176" s="1"/>
      <c r="BU176" s="1"/>
      <c r="BV176" s="1"/>
      <c r="BW176" s="1"/>
      <c r="BX176" s="1"/>
      <c r="BY176" s="1"/>
    </row>
    <row r="177" spans="57:77" ht="12.75">
      <c r="BE177" s="1"/>
      <c r="BF177" s="1"/>
      <c r="BG177" s="1"/>
      <c r="BH177" s="1"/>
      <c r="BI177" s="1"/>
      <c r="BJ177" s="1"/>
      <c r="BK177" s="1"/>
      <c r="BL177" s="1"/>
      <c r="BM177" s="1"/>
      <c r="BN177" s="1"/>
      <c r="BO177" s="1"/>
      <c r="BP177" s="1"/>
      <c r="BQ177" s="1"/>
      <c r="BR177" s="1"/>
      <c r="BS177" s="1"/>
      <c r="BT177" s="1"/>
      <c r="BU177" s="1"/>
      <c r="BV177" s="1"/>
      <c r="BW177" s="1"/>
      <c r="BX177" s="1"/>
      <c r="BY177" s="1"/>
    </row>
    <row r="178" spans="57:77" ht="12.75">
      <c r="BE178" s="1"/>
      <c r="BF178" s="1"/>
      <c r="BG178" s="1"/>
      <c r="BH178" s="1"/>
      <c r="BI178" s="1"/>
      <c r="BJ178" s="1"/>
      <c r="BK178" s="1"/>
      <c r="BL178" s="1"/>
      <c r="BM178" s="1"/>
      <c r="BN178" s="1"/>
      <c r="BO178" s="1"/>
      <c r="BP178" s="1"/>
      <c r="BQ178" s="1"/>
      <c r="BR178" s="1"/>
      <c r="BS178" s="1"/>
      <c r="BT178" s="1"/>
      <c r="BU178" s="1"/>
      <c r="BV178" s="1"/>
      <c r="BW178" s="1"/>
      <c r="BX178" s="1"/>
      <c r="BY178" s="1"/>
    </row>
    <row r="179" spans="57:77" ht="12.75">
      <c r="BE179" s="1"/>
      <c r="BF179" s="1"/>
      <c r="BG179" s="1"/>
      <c r="BH179" s="1"/>
      <c r="BI179" s="1"/>
      <c r="BJ179" s="1"/>
      <c r="BK179" s="1"/>
      <c r="BL179" s="1"/>
      <c r="BM179" s="1"/>
      <c r="BN179" s="1"/>
      <c r="BO179" s="1"/>
      <c r="BP179" s="1"/>
      <c r="BQ179" s="1"/>
      <c r="BR179" s="1"/>
      <c r="BS179" s="1"/>
      <c r="BT179" s="1"/>
      <c r="BU179" s="1"/>
      <c r="BV179" s="1"/>
      <c r="BW179" s="1"/>
      <c r="BX179" s="1"/>
      <c r="BY179" s="1"/>
    </row>
    <row r="180" spans="57:77" ht="12.75">
      <c r="BE180" s="1"/>
      <c r="BF180" s="1"/>
      <c r="BG180" s="1"/>
      <c r="BH180" s="1"/>
      <c r="BI180" s="1"/>
      <c r="BJ180" s="1"/>
      <c r="BK180" s="1"/>
      <c r="BL180" s="1"/>
      <c r="BM180" s="1"/>
      <c r="BN180" s="1"/>
      <c r="BO180" s="1"/>
      <c r="BP180" s="1"/>
      <c r="BQ180" s="1"/>
      <c r="BR180" s="1"/>
      <c r="BS180" s="1"/>
      <c r="BT180" s="1"/>
      <c r="BU180" s="1"/>
      <c r="BV180" s="1"/>
      <c r="BW180" s="1"/>
      <c r="BX180" s="1"/>
      <c r="BY180" s="1"/>
    </row>
    <row r="181" spans="57:77" ht="12.75">
      <c r="BE181" s="1"/>
      <c r="BF181" s="1"/>
      <c r="BG181" s="1"/>
      <c r="BH181" s="1"/>
      <c r="BI181" s="1"/>
      <c r="BJ181" s="1"/>
      <c r="BK181" s="1"/>
      <c r="BL181" s="1"/>
      <c r="BM181" s="1"/>
      <c r="BN181" s="1"/>
      <c r="BO181" s="1"/>
      <c r="BP181" s="1"/>
      <c r="BQ181" s="1"/>
      <c r="BR181" s="1"/>
      <c r="BS181" s="1"/>
      <c r="BT181" s="1"/>
      <c r="BU181" s="1"/>
      <c r="BV181" s="1"/>
      <c r="BW181" s="1"/>
      <c r="BX181" s="1"/>
      <c r="BY181" s="1"/>
    </row>
    <row r="182" spans="57:77" ht="12.75">
      <c r="BE182" s="1"/>
      <c r="BF182" s="1"/>
      <c r="BG182" s="1"/>
      <c r="BH182" s="1"/>
      <c r="BI182" s="1"/>
      <c r="BJ182" s="1"/>
      <c r="BK182" s="1"/>
      <c r="BL182" s="1"/>
      <c r="BM182" s="1"/>
      <c r="BN182" s="1"/>
      <c r="BO182" s="1"/>
      <c r="BP182" s="1"/>
      <c r="BQ182" s="1"/>
      <c r="BR182" s="1"/>
      <c r="BS182" s="1"/>
      <c r="BT182" s="1"/>
      <c r="BU182" s="1"/>
      <c r="BV182" s="1"/>
      <c r="BW182" s="1"/>
      <c r="BX182" s="1"/>
      <c r="BY182" s="1"/>
    </row>
    <row r="183" spans="57:77" ht="12.75">
      <c r="BE183" s="1"/>
      <c r="BF183" s="1"/>
      <c r="BG183" s="1"/>
      <c r="BH183" s="1"/>
      <c r="BI183" s="1"/>
      <c r="BJ183" s="1"/>
      <c r="BK183" s="1"/>
      <c r="BL183" s="1"/>
      <c r="BM183" s="1"/>
      <c r="BN183" s="1"/>
      <c r="BO183" s="1"/>
      <c r="BP183" s="1"/>
      <c r="BQ183" s="1"/>
      <c r="BR183" s="1"/>
      <c r="BS183" s="1"/>
      <c r="BT183" s="1"/>
      <c r="BU183" s="1"/>
      <c r="BV183" s="1"/>
      <c r="BW183" s="1"/>
      <c r="BX183" s="1"/>
      <c r="BY183" s="1"/>
    </row>
    <row r="184" spans="57:77" ht="12.75">
      <c r="BE184" s="1"/>
      <c r="BF184" s="1"/>
      <c r="BG184" s="1"/>
      <c r="BH184" s="1"/>
      <c r="BI184" s="1"/>
      <c r="BJ184" s="1"/>
      <c r="BK184" s="1"/>
      <c r="BL184" s="1"/>
      <c r="BM184" s="1"/>
      <c r="BN184" s="1"/>
      <c r="BO184" s="1"/>
      <c r="BP184" s="1"/>
      <c r="BQ184" s="1"/>
      <c r="BR184" s="1"/>
      <c r="BS184" s="1"/>
      <c r="BT184" s="1"/>
      <c r="BU184" s="1"/>
      <c r="BV184" s="1"/>
      <c r="BW184" s="1"/>
      <c r="BX184" s="1"/>
      <c r="BY184" s="1"/>
    </row>
    <row r="185" spans="57:77" ht="12.75">
      <c r="BE185" s="1"/>
      <c r="BF185" s="1"/>
      <c r="BG185" s="1"/>
      <c r="BH185" s="1"/>
      <c r="BI185" s="1"/>
      <c r="BJ185" s="1"/>
      <c r="BK185" s="1"/>
      <c r="BL185" s="1"/>
      <c r="BM185" s="1"/>
      <c r="BN185" s="1"/>
      <c r="BO185" s="1"/>
      <c r="BP185" s="1"/>
      <c r="BQ185" s="1"/>
      <c r="BR185" s="1"/>
      <c r="BS185" s="1"/>
      <c r="BT185" s="1"/>
      <c r="BU185" s="1"/>
      <c r="BV185" s="1"/>
      <c r="BW185" s="1"/>
      <c r="BX185" s="1"/>
      <c r="BY185" s="1"/>
    </row>
    <row r="186" spans="57:77" ht="12.75">
      <c r="BE186" s="1"/>
      <c r="BF186" s="1"/>
      <c r="BG186" s="1"/>
      <c r="BH186" s="1"/>
      <c r="BI186" s="1"/>
      <c r="BJ186" s="1"/>
      <c r="BK186" s="1"/>
      <c r="BL186" s="1"/>
      <c r="BM186" s="1"/>
      <c r="BN186" s="1"/>
      <c r="BO186" s="1"/>
      <c r="BP186" s="1"/>
      <c r="BQ186" s="1"/>
      <c r="BR186" s="1"/>
      <c r="BS186" s="1"/>
      <c r="BT186" s="1"/>
      <c r="BU186" s="1"/>
      <c r="BV186" s="1"/>
      <c r="BW186" s="1"/>
      <c r="BX186" s="1"/>
      <c r="BY186" s="1"/>
    </row>
    <row r="187" spans="57:77" ht="12.75">
      <c r="BE187" s="1"/>
      <c r="BF187" s="1"/>
      <c r="BG187" s="1"/>
      <c r="BH187" s="1"/>
      <c r="BI187" s="1"/>
      <c r="BJ187" s="1"/>
      <c r="BK187" s="1"/>
      <c r="BL187" s="1"/>
      <c r="BM187" s="1"/>
      <c r="BN187" s="1"/>
      <c r="BO187" s="1"/>
      <c r="BP187" s="1"/>
      <c r="BQ187" s="1"/>
      <c r="BR187" s="1"/>
      <c r="BS187" s="1"/>
      <c r="BT187" s="1"/>
      <c r="BU187" s="1"/>
      <c r="BV187" s="1"/>
      <c r="BW187" s="1"/>
      <c r="BX187" s="1"/>
      <c r="BY187" s="1"/>
    </row>
    <row r="188" spans="57:77" ht="12.75">
      <c r="BE188" s="1"/>
      <c r="BF188" s="1"/>
      <c r="BG188" s="1"/>
      <c r="BH188" s="1"/>
      <c r="BI188" s="1"/>
      <c r="BJ188" s="1"/>
      <c r="BK188" s="1"/>
      <c r="BL188" s="1"/>
      <c r="BM188" s="1"/>
      <c r="BN188" s="1"/>
      <c r="BO188" s="1"/>
      <c r="BP188" s="1"/>
      <c r="BQ188" s="1"/>
      <c r="BR188" s="1"/>
      <c r="BS188" s="1"/>
      <c r="BT188" s="1"/>
      <c r="BU188" s="1"/>
      <c r="BV188" s="1"/>
      <c r="BW188" s="1"/>
      <c r="BX188" s="1"/>
      <c r="BY188" s="1"/>
    </row>
    <row r="189" spans="57:77" ht="12.75">
      <c r="BE189" s="1"/>
      <c r="BF189" s="1"/>
      <c r="BG189" s="1"/>
      <c r="BH189" s="1"/>
      <c r="BI189" s="1"/>
      <c r="BJ189" s="1"/>
      <c r="BK189" s="1"/>
      <c r="BL189" s="1"/>
      <c r="BM189" s="1"/>
      <c r="BN189" s="1"/>
      <c r="BO189" s="1"/>
      <c r="BP189" s="1"/>
      <c r="BQ189" s="1"/>
      <c r="BR189" s="1"/>
      <c r="BS189" s="1"/>
      <c r="BT189" s="1"/>
      <c r="BU189" s="1"/>
      <c r="BV189" s="1"/>
      <c r="BW189" s="1"/>
      <c r="BX189" s="1"/>
      <c r="BY189" s="1"/>
    </row>
    <row r="190" spans="57:77" ht="12.75">
      <c r="BE190" s="1"/>
      <c r="BF190" s="1"/>
      <c r="BG190" s="1"/>
      <c r="BH190" s="1"/>
      <c r="BI190" s="1"/>
      <c r="BJ190" s="1"/>
      <c r="BK190" s="1"/>
      <c r="BL190" s="1"/>
      <c r="BM190" s="1"/>
      <c r="BN190" s="1"/>
      <c r="BO190" s="1"/>
      <c r="BP190" s="1"/>
      <c r="BQ190" s="1"/>
      <c r="BR190" s="1"/>
      <c r="BS190" s="1"/>
      <c r="BT190" s="1"/>
      <c r="BU190" s="1"/>
      <c r="BV190" s="1"/>
      <c r="BW190" s="1"/>
      <c r="BX190" s="1"/>
      <c r="BY190" s="1"/>
    </row>
    <row r="191" spans="57:77" ht="12.75">
      <c r="BE191" s="1"/>
      <c r="BF191" s="1"/>
      <c r="BG191" s="1"/>
      <c r="BH191" s="1"/>
      <c r="BI191" s="1"/>
      <c r="BJ191" s="1"/>
      <c r="BK191" s="1"/>
      <c r="BL191" s="1"/>
      <c r="BM191" s="1"/>
      <c r="BN191" s="1"/>
      <c r="BO191" s="1"/>
      <c r="BP191" s="1"/>
      <c r="BQ191" s="1"/>
      <c r="BR191" s="1"/>
      <c r="BS191" s="1"/>
      <c r="BT191" s="1"/>
      <c r="BU191" s="1"/>
      <c r="BV191" s="1"/>
      <c r="BW191" s="1"/>
      <c r="BX191" s="1"/>
      <c r="BY191" s="1"/>
    </row>
    <row r="192" spans="57:77" ht="12.75">
      <c r="BE192" s="1"/>
      <c r="BF192" s="1"/>
      <c r="BG192" s="1"/>
      <c r="BH192" s="1"/>
      <c r="BI192" s="1"/>
      <c r="BJ192" s="1"/>
      <c r="BK192" s="1"/>
      <c r="BL192" s="1"/>
      <c r="BM192" s="1"/>
      <c r="BN192" s="1"/>
      <c r="BO192" s="1"/>
      <c r="BP192" s="1"/>
      <c r="BQ192" s="1"/>
      <c r="BR192" s="1"/>
      <c r="BS192" s="1"/>
      <c r="BT192" s="1"/>
      <c r="BU192" s="1"/>
      <c r="BV192" s="1"/>
      <c r="BW192" s="1"/>
      <c r="BX192" s="1"/>
      <c r="BY192" s="1"/>
    </row>
    <row r="193" spans="57:77" ht="12.75">
      <c r="BE193" s="1"/>
      <c r="BF193" s="1"/>
      <c r="BG193" s="1"/>
      <c r="BH193" s="1"/>
      <c r="BI193" s="1"/>
      <c r="BJ193" s="1"/>
      <c r="BK193" s="1"/>
      <c r="BL193" s="1"/>
      <c r="BM193" s="1"/>
      <c r="BN193" s="1"/>
      <c r="BO193" s="1"/>
      <c r="BP193" s="1"/>
      <c r="BQ193" s="1"/>
      <c r="BR193" s="1"/>
      <c r="BS193" s="1"/>
      <c r="BT193" s="1"/>
      <c r="BU193" s="1"/>
      <c r="BV193" s="1"/>
      <c r="BW193" s="1"/>
      <c r="BX193" s="1"/>
      <c r="BY193" s="1"/>
    </row>
    <row r="194" spans="57:77" ht="12.75">
      <c r="BE194" s="1"/>
      <c r="BF194" s="1"/>
      <c r="BG194" s="1"/>
      <c r="BH194" s="1"/>
      <c r="BI194" s="1"/>
      <c r="BJ194" s="1"/>
      <c r="BK194" s="1"/>
      <c r="BL194" s="1"/>
      <c r="BM194" s="1"/>
      <c r="BN194" s="1"/>
      <c r="BO194" s="1"/>
      <c r="BP194" s="1"/>
      <c r="BQ194" s="1"/>
      <c r="BR194" s="1"/>
      <c r="BS194" s="1"/>
      <c r="BT194" s="1"/>
      <c r="BU194" s="1"/>
      <c r="BV194" s="1"/>
      <c r="BW194" s="1"/>
      <c r="BX194" s="1"/>
      <c r="BY194" s="1"/>
    </row>
    <row r="195" spans="57:77" ht="12.75">
      <c r="BE195" s="1"/>
      <c r="BF195" s="1"/>
      <c r="BG195" s="1"/>
      <c r="BH195" s="1"/>
      <c r="BI195" s="1"/>
      <c r="BJ195" s="1"/>
      <c r="BK195" s="1"/>
      <c r="BL195" s="1"/>
      <c r="BM195" s="1"/>
      <c r="BN195" s="1"/>
      <c r="BO195" s="1"/>
      <c r="BP195" s="1"/>
      <c r="BQ195" s="1"/>
      <c r="BR195" s="1"/>
      <c r="BS195" s="1"/>
      <c r="BT195" s="1"/>
      <c r="BU195" s="1"/>
      <c r="BV195" s="1"/>
      <c r="BW195" s="1"/>
      <c r="BX195" s="1"/>
      <c r="BY195" s="1"/>
    </row>
    <row r="196" spans="57:77" ht="12.75">
      <c r="BE196" s="1"/>
      <c r="BF196" s="1"/>
      <c r="BG196" s="1"/>
      <c r="BH196" s="1"/>
      <c r="BI196" s="1"/>
      <c r="BJ196" s="1"/>
      <c r="BK196" s="1"/>
      <c r="BL196" s="1"/>
      <c r="BM196" s="1"/>
      <c r="BN196" s="1"/>
      <c r="BO196" s="1"/>
      <c r="BP196" s="1"/>
      <c r="BQ196" s="1"/>
      <c r="BR196" s="1"/>
      <c r="BS196" s="1"/>
      <c r="BT196" s="1"/>
      <c r="BU196" s="1"/>
      <c r="BV196" s="1"/>
      <c r="BW196" s="1"/>
      <c r="BX196" s="1"/>
      <c r="BY196" s="1"/>
    </row>
    <row r="197" spans="57:77" ht="12.75">
      <c r="BE197" s="1"/>
      <c r="BF197" s="1"/>
      <c r="BG197" s="1"/>
      <c r="BH197" s="1"/>
      <c r="BI197" s="1"/>
      <c r="BJ197" s="1"/>
      <c r="BK197" s="1"/>
      <c r="BL197" s="1"/>
      <c r="BM197" s="1"/>
      <c r="BN197" s="1"/>
      <c r="BO197" s="1"/>
      <c r="BP197" s="1"/>
      <c r="BQ197" s="1"/>
      <c r="BR197" s="1"/>
      <c r="BS197" s="1"/>
      <c r="BT197" s="1"/>
      <c r="BU197" s="1"/>
      <c r="BV197" s="1"/>
      <c r="BW197" s="1"/>
      <c r="BX197" s="1"/>
      <c r="BY197" s="1"/>
    </row>
    <row r="198" spans="57:77" ht="12.75">
      <c r="BE198" s="1"/>
      <c r="BF198" s="1"/>
      <c r="BG198" s="1"/>
      <c r="BH198" s="1"/>
      <c r="BI198" s="1"/>
      <c r="BJ198" s="1"/>
      <c r="BK198" s="1"/>
      <c r="BL198" s="1"/>
      <c r="BM198" s="1"/>
      <c r="BN198" s="1"/>
      <c r="BO198" s="1"/>
      <c r="BP198" s="1"/>
      <c r="BQ198" s="1"/>
      <c r="BR198" s="1"/>
      <c r="BS198" s="1"/>
      <c r="BT198" s="1"/>
      <c r="BU198" s="1"/>
      <c r="BV198" s="1"/>
      <c r="BW198" s="1"/>
      <c r="BX198" s="1"/>
      <c r="BY198" s="1"/>
    </row>
    <row r="199" spans="57:77" ht="12.75">
      <c r="BE199" s="1"/>
      <c r="BF199" s="1"/>
      <c r="BG199" s="1"/>
      <c r="BH199" s="1"/>
      <c r="BI199" s="1"/>
      <c r="BJ199" s="1"/>
      <c r="BK199" s="1"/>
      <c r="BL199" s="1"/>
      <c r="BM199" s="1"/>
      <c r="BN199" s="1"/>
      <c r="BO199" s="1"/>
      <c r="BP199" s="1"/>
      <c r="BQ199" s="1"/>
      <c r="BR199" s="1"/>
      <c r="BS199" s="1"/>
      <c r="BT199" s="1"/>
      <c r="BU199" s="1"/>
      <c r="BV199" s="1"/>
      <c r="BW199" s="1"/>
      <c r="BX199" s="1"/>
      <c r="BY199" s="1"/>
    </row>
    <row r="200" spans="57:77" ht="12.75">
      <c r="BE200" s="1"/>
      <c r="BF200" s="1"/>
      <c r="BG200" s="1"/>
      <c r="BH200" s="1"/>
      <c r="BI200" s="1"/>
      <c r="BJ200" s="1"/>
      <c r="BK200" s="1"/>
      <c r="BL200" s="1"/>
      <c r="BM200" s="1"/>
      <c r="BN200" s="1"/>
      <c r="BO200" s="1"/>
      <c r="BP200" s="1"/>
      <c r="BQ200" s="1"/>
      <c r="BR200" s="1"/>
      <c r="BS200" s="1"/>
      <c r="BT200" s="1"/>
      <c r="BU200" s="1"/>
      <c r="BV200" s="1"/>
      <c r="BW200" s="1"/>
      <c r="BX200" s="1"/>
      <c r="BY200" s="1"/>
    </row>
    <row r="201" spans="57:77" ht="12.75">
      <c r="BE201" s="1"/>
      <c r="BF201" s="1"/>
      <c r="BG201" s="1"/>
      <c r="BH201" s="1"/>
      <c r="BI201" s="1"/>
      <c r="BJ201" s="1"/>
      <c r="BK201" s="1"/>
      <c r="BL201" s="1"/>
      <c r="BM201" s="1"/>
      <c r="BN201" s="1"/>
      <c r="BO201" s="1"/>
      <c r="BP201" s="1"/>
      <c r="BQ201" s="1"/>
      <c r="BR201" s="1"/>
      <c r="BS201" s="1"/>
      <c r="BT201" s="1"/>
      <c r="BU201" s="1"/>
      <c r="BV201" s="1"/>
      <c r="BW201" s="1"/>
      <c r="BX201" s="1"/>
      <c r="BY201" s="1"/>
    </row>
    <row r="202" spans="57:77" ht="12.75">
      <c r="BE202" s="1"/>
      <c r="BF202" s="1"/>
      <c r="BG202" s="1"/>
      <c r="BH202" s="1"/>
      <c r="BI202" s="1"/>
      <c r="BJ202" s="1"/>
      <c r="BK202" s="1"/>
      <c r="BL202" s="1"/>
      <c r="BM202" s="1"/>
      <c r="BN202" s="1"/>
      <c r="BO202" s="1"/>
      <c r="BP202" s="1"/>
      <c r="BQ202" s="1"/>
      <c r="BR202" s="1"/>
      <c r="BS202" s="1"/>
      <c r="BT202" s="1"/>
      <c r="BU202" s="1"/>
      <c r="BV202" s="1"/>
      <c r="BW202" s="1"/>
      <c r="BX202" s="1"/>
      <c r="BY202" s="1"/>
    </row>
    <row r="203" spans="57:77" ht="12.75">
      <c r="BE203" s="1"/>
      <c r="BF203" s="1"/>
      <c r="BG203" s="1"/>
      <c r="BH203" s="1"/>
      <c r="BI203" s="1"/>
      <c r="BJ203" s="1"/>
      <c r="BK203" s="1"/>
      <c r="BL203" s="1"/>
      <c r="BM203" s="1"/>
      <c r="BN203" s="1"/>
      <c r="BO203" s="1"/>
      <c r="BP203" s="1"/>
      <c r="BQ203" s="1"/>
      <c r="BR203" s="1"/>
      <c r="BS203" s="1"/>
      <c r="BT203" s="1"/>
      <c r="BU203" s="1"/>
      <c r="BV203" s="1"/>
      <c r="BW203" s="1"/>
      <c r="BX203" s="1"/>
      <c r="BY203" s="1"/>
    </row>
    <row r="204" spans="57:77" ht="12.75">
      <c r="BE204" s="1"/>
      <c r="BF204" s="1"/>
      <c r="BG204" s="1"/>
      <c r="BH204" s="1"/>
      <c r="BI204" s="1"/>
      <c r="BJ204" s="1"/>
      <c r="BK204" s="1"/>
      <c r="BL204" s="1"/>
      <c r="BM204" s="1"/>
      <c r="BN204" s="1"/>
      <c r="BO204" s="1"/>
      <c r="BP204" s="1"/>
      <c r="BQ204" s="1"/>
      <c r="BR204" s="1"/>
      <c r="BS204" s="1"/>
      <c r="BT204" s="1"/>
      <c r="BU204" s="1"/>
      <c r="BV204" s="1"/>
      <c r="BW204" s="1"/>
      <c r="BX204" s="1"/>
      <c r="BY204" s="1"/>
    </row>
    <row r="205" spans="57:77" ht="12.75">
      <c r="BE205" s="1"/>
      <c r="BF205" s="1"/>
      <c r="BG205" s="1"/>
      <c r="BH205" s="1"/>
      <c r="BI205" s="1"/>
      <c r="BJ205" s="1"/>
      <c r="BK205" s="1"/>
      <c r="BL205" s="1"/>
      <c r="BM205" s="1"/>
      <c r="BN205" s="1"/>
      <c r="BO205" s="1"/>
      <c r="BP205" s="1"/>
      <c r="BQ205" s="1"/>
      <c r="BR205" s="1"/>
      <c r="BS205" s="1"/>
      <c r="BT205" s="1"/>
      <c r="BU205" s="1"/>
      <c r="BV205" s="1"/>
      <c r="BW205" s="1"/>
      <c r="BX205" s="1"/>
      <c r="BY205" s="1"/>
    </row>
    <row r="206" spans="57:77" ht="12.75">
      <c r="BE206" s="1"/>
      <c r="BF206" s="1"/>
      <c r="BG206" s="1"/>
      <c r="BH206" s="1"/>
      <c r="BI206" s="1"/>
      <c r="BJ206" s="1"/>
      <c r="BK206" s="1"/>
      <c r="BL206" s="1"/>
      <c r="BM206" s="1"/>
      <c r="BN206" s="1"/>
      <c r="BO206" s="1"/>
      <c r="BP206" s="1"/>
      <c r="BQ206" s="1"/>
      <c r="BR206" s="1"/>
      <c r="BS206" s="1"/>
      <c r="BT206" s="1"/>
      <c r="BU206" s="1"/>
      <c r="BV206" s="1"/>
      <c r="BW206" s="1"/>
      <c r="BX206" s="1"/>
      <c r="BY206" s="1"/>
    </row>
    <row r="207" spans="57:77" ht="12.75">
      <c r="BE207" s="1"/>
      <c r="BF207" s="1"/>
      <c r="BG207" s="1"/>
      <c r="BH207" s="1"/>
      <c r="BI207" s="1"/>
      <c r="BJ207" s="1"/>
      <c r="BK207" s="1"/>
      <c r="BL207" s="1"/>
      <c r="BM207" s="1"/>
      <c r="BN207" s="1"/>
      <c r="BO207" s="1"/>
      <c r="BP207" s="1"/>
      <c r="BQ207" s="1"/>
      <c r="BR207" s="1"/>
      <c r="BS207" s="1"/>
      <c r="BT207" s="1"/>
      <c r="BU207" s="1"/>
      <c r="BV207" s="1"/>
      <c r="BW207" s="1"/>
      <c r="BX207" s="1"/>
      <c r="BY207" s="1"/>
    </row>
    <row r="208" spans="57:77" ht="12.75">
      <c r="BE208" s="1"/>
      <c r="BF208" s="1"/>
      <c r="BG208" s="1"/>
      <c r="BH208" s="1"/>
      <c r="BI208" s="1"/>
      <c r="BJ208" s="1"/>
      <c r="BK208" s="1"/>
      <c r="BL208" s="1"/>
      <c r="BM208" s="1"/>
      <c r="BN208" s="1"/>
      <c r="BO208" s="1"/>
      <c r="BP208" s="1"/>
      <c r="BQ208" s="1"/>
      <c r="BR208" s="1"/>
      <c r="BS208" s="1"/>
      <c r="BT208" s="1"/>
      <c r="BU208" s="1"/>
      <c r="BV208" s="1"/>
      <c r="BW208" s="1"/>
      <c r="BX208" s="1"/>
      <c r="BY208" s="1"/>
    </row>
    <row r="209" spans="57:77" ht="12.75">
      <c r="BE209" s="1"/>
      <c r="BF209" s="1"/>
      <c r="BG209" s="1"/>
      <c r="BH209" s="1"/>
      <c r="BI209" s="1"/>
      <c r="BJ209" s="1"/>
      <c r="BK209" s="1"/>
      <c r="BL209" s="1"/>
      <c r="BM209" s="1"/>
      <c r="BN209" s="1"/>
      <c r="BO209" s="1"/>
      <c r="BP209" s="1"/>
      <c r="BQ209" s="1"/>
      <c r="BR209" s="1"/>
      <c r="BS209" s="1"/>
      <c r="BT209" s="1"/>
      <c r="BU209" s="1"/>
      <c r="BV209" s="1"/>
      <c r="BW209" s="1"/>
      <c r="BX209" s="1"/>
      <c r="BY209" s="1"/>
    </row>
    <row r="210" spans="57:77" ht="12.75">
      <c r="BE210" s="1"/>
      <c r="BF210" s="1"/>
      <c r="BG210" s="1"/>
      <c r="BH210" s="1"/>
      <c r="BI210" s="1"/>
      <c r="BJ210" s="1"/>
      <c r="BK210" s="1"/>
      <c r="BL210" s="1"/>
      <c r="BM210" s="1"/>
      <c r="BN210" s="1"/>
      <c r="BO210" s="1"/>
      <c r="BP210" s="1"/>
      <c r="BQ210" s="1"/>
      <c r="BR210" s="1"/>
      <c r="BS210" s="1"/>
      <c r="BT210" s="1"/>
      <c r="BU210" s="1"/>
      <c r="BV210" s="1"/>
      <c r="BW210" s="1"/>
      <c r="BX210" s="1"/>
      <c r="BY210" s="1"/>
    </row>
    <row r="211" spans="57:77" ht="12.75">
      <c r="BE211" s="1"/>
      <c r="BF211" s="1"/>
      <c r="BG211" s="1"/>
      <c r="BH211" s="1"/>
      <c r="BI211" s="1"/>
      <c r="BJ211" s="1"/>
      <c r="BK211" s="1"/>
      <c r="BL211" s="1"/>
      <c r="BM211" s="1"/>
      <c r="BN211" s="1"/>
      <c r="BO211" s="1"/>
      <c r="BP211" s="1"/>
      <c r="BQ211" s="1"/>
      <c r="BR211" s="1"/>
      <c r="BS211" s="1"/>
      <c r="BT211" s="1"/>
      <c r="BU211" s="1"/>
      <c r="BV211" s="1"/>
      <c r="BW211" s="1"/>
      <c r="BX211" s="1"/>
      <c r="BY211" s="1"/>
    </row>
    <row r="212" spans="57:77" ht="12.75">
      <c r="BE212" s="1"/>
      <c r="BF212" s="1"/>
      <c r="BG212" s="1"/>
      <c r="BH212" s="1"/>
      <c r="BI212" s="1"/>
      <c r="BJ212" s="1"/>
      <c r="BK212" s="1"/>
      <c r="BL212" s="1"/>
      <c r="BM212" s="1"/>
      <c r="BN212" s="1"/>
      <c r="BO212" s="1"/>
      <c r="BP212" s="1"/>
      <c r="BQ212" s="1"/>
      <c r="BR212" s="1"/>
      <c r="BS212" s="1"/>
      <c r="BT212" s="1"/>
      <c r="BU212" s="1"/>
      <c r="BV212" s="1"/>
      <c r="BW212" s="1"/>
      <c r="BX212" s="1"/>
      <c r="BY212" s="1"/>
    </row>
    <row r="213" spans="57:77" ht="12.75">
      <c r="BE213" s="1"/>
      <c r="BF213" s="1"/>
      <c r="BG213" s="1"/>
      <c r="BH213" s="1"/>
      <c r="BI213" s="1"/>
      <c r="BJ213" s="1"/>
      <c r="BK213" s="1"/>
      <c r="BL213" s="1"/>
      <c r="BM213" s="1"/>
      <c r="BN213" s="1"/>
      <c r="BO213" s="1"/>
      <c r="BP213" s="1"/>
      <c r="BQ213" s="1"/>
      <c r="BR213" s="1"/>
      <c r="BS213" s="1"/>
      <c r="BT213" s="1"/>
      <c r="BU213" s="1"/>
      <c r="BV213" s="1"/>
      <c r="BW213" s="1"/>
      <c r="BX213" s="1"/>
      <c r="BY213" s="1"/>
    </row>
    <row r="214" spans="57:77" ht="12.75">
      <c r="BE214" s="1"/>
      <c r="BF214" s="1"/>
      <c r="BG214" s="1"/>
      <c r="BH214" s="1"/>
      <c r="BI214" s="1"/>
      <c r="BJ214" s="1"/>
      <c r="BK214" s="1"/>
      <c r="BL214" s="1"/>
      <c r="BM214" s="1"/>
      <c r="BN214" s="1"/>
      <c r="BO214" s="1"/>
      <c r="BP214" s="1"/>
      <c r="BQ214" s="1"/>
      <c r="BR214" s="1"/>
      <c r="BS214" s="1"/>
      <c r="BT214" s="1"/>
      <c r="BU214" s="1"/>
      <c r="BV214" s="1"/>
      <c r="BW214" s="1"/>
      <c r="BX214" s="1"/>
      <c r="BY214" s="1"/>
    </row>
    <row r="215" spans="57:77" ht="12.75">
      <c r="BE215" s="1"/>
      <c r="BF215" s="1"/>
      <c r="BG215" s="1"/>
      <c r="BH215" s="1"/>
      <c r="BI215" s="1"/>
      <c r="BJ215" s="1"/>
      <c r="BK215" s="1"/>
      <c r="BL215" s="1"/>
      <c r="BM215" s="1"/>
      <c r="BN215" s="1"/>
      <c r="BO215" s="1"/>
      <c r="BP215" s="1"/>
      <c r="BQ215" s="1"/>
      <c r="BR215" s="1"/>
      <c r="BS215" s="1"/>
      <c r="BT215" s="1"/>
      <c r="BU215" s="1"/>
      <c r="BV215" s="1"/>
      <c r="BW215" s="1"/>
      <c r="BX215" s="1"/>
      <c r="BY215" s="1"/>
    </row>
    <row r="216" spans="57:77" ht="12.75">
      <c r="BE216" s="1"/>
      <c r="BF216" s="1"/>
      <c r="BG216" s="1"/>
      <c r="BH216" s="1"/>
      <c r="BI216" s="1"/>
      <c r="BJ216" s="1"/>
      <c r="BK216" s="1"/>
      <c r="BL216" s="1"/>
      <c r="BM216" s="1"/>
      <c r="BN216" s="1"/>
      <c r="BO216" s="1"/>
      <c r="BP216" s="1"/>
      <c r="BQ216" s="1"/>
      <c r="BR216" s="1"/>
      <c r="BS216" s="1"/>
      <c r="BT216" s="1"/>
      <c r="BU216" s="1"/>
      <c r="BV216" s="1"/>
      <c r="BW216" s="1"/>
      <c r="BX216" s="1"/>
      <c r="BY216" s="1"/>
    </row>
    <row r="217" spans="57:77" ht="12.75">
      <c r="BE217" s="1"/>
      <c r="BF217" s="1"/>
      <c r="BG217" s="1"/>
      <c r="BH217" s="1"/>
      <c r="BI217" s="1"/>
      <c r="BJ217" s="1"/>
      <c r="BK217" s="1"/>
      <c r="BL217" s="1"/>
      <c r="BM217" s="1"/>
      <c r="BN217" s="1"/>
      <c r="BO217" s="1"/>
      <c r="BP217" s="1"/>
      <c r="BQ217" s="1"/>
      <c r="BR217" s="1"/>
      <c r="BS217" s="1"/>
      <c r="BT217" s="1"/>
      <c r="BU217" s="1"/>
      <c r="BV217" s="1"/>
      <c r="BW217" s="1"/>
      <c r="BX217" s="1"/>
      <c r="BY217" s="1"/>
    </row>
    <row r="218" spans="57:77" ht="12.75">
      <c r="BE218" s="1"/>
      <c r="BF218" s="1"/>
      <c r="BG218" s="1"/>
      <c r="BH218" s="1"/>
      <c r="BI218" s="1"/>
      <c r="BJ218" s="1"/>
      <c r="BK218" s="1"/>
      <c r="BL218" s="1"/>
      <c r="BM218" s="1"/>
      <c r="BN218" s="1"/>
      <c r="BO218" s="1"/>
      <c r="BP218" s="1"/>
      <c r="BQ218" s="1"/>
      <c r="BR218" s="1"/>
      <c r="BS218" s="1"/>
      <c r="BT218" s="1"/>
      <c r="BU218" s="1"/>
      <c r="BV218" s="1"/>
      <c r="BW218" s="1"/>
      <c r="BX218" s="1"/>
      <c r="BY218" s="1"/>
    </row>
    <row r="219" spans="57:77" ht="12.75">
      <c r="BE219" s="1"/>
      <c r="BF219" s="1"/>
      <c r="BG219" s="1"/>
      <c r="BH219" s="1"/>
      <c r="BI219" s="1"/>
      <c r="BJ219" s="1"/>
      <c r="BK219" s="1"/>
      <c r="BL219" s="1"/>
      <c r="BM219" s="1"/>
      <c r="BN219" s="1"/>
      <c r="BO219" s="1"/>
      <c r="BP219" s="1"/>
      <c r="BQ219" s="1"/>
      <c r="BR219" s="1"/>
      <c r="BS219" s="1"/>
      <c r="BT219" s="1"/>
      <c r="BU219" s="1"/>
      <c r="BV219" s="1"/>
      <c r="BW219" s="1"/>
      <c r="BX219" s="1"/>
      <c r="BY219" s="1"/>
    </row>
    <row r="220" spans="57:77" ht="12.75">
      <c r="BE220" s="1"/>
      <c r="BF220" s="1"/>
      <c r="BG220" s="1"/>
      <c r="BH220" s="1"/>
      <c r="BI220" s="1"/>
      <c r="BJ220" s="1"/>
      <c r="BK220" s="1"/>
      <c r="BL220" s="1"/>
      <c r="BM220" s="1"/>
      <c r="BN220" s="1"/>
      <c r="BO220" s="1"/>
      <c r="BP220" s="1"/>
      <c r="BQ220" s="1"/>
      <c r="BR220" s="1"/>
      <c r="BS220" s="1"/>
      <c r="BT220" s="1"/>
      <c r="BU220" s="1"/>
      <c r="BV220" s="1"/>
      <c r="BW220" s="1"/>
      <c r="BX220" s="1"/>
      <c r="BY220" s="1"/>
    </row>
    <row r="221" spans="57:77" ht="12.75">
      <c r="BE221" s="1"/>
      <c r="BF221" s="1"/>
      <c r="BG221" s="1"/>
      <c r="BH221" s="1"/>
      <c r="BI221" s="1"/>
      <c r="BJ221" s="1"/>
      <c r="BK221" s="1"/>
      <c r="BL221" s="1"/>
      <c r="BM221" s="1"/>
      <c r="BN221" s="1"/>
      <c r="BO221" s="1"/>
      <c r="BP221" s="1"/>
      <c r="BQ221" s="1"/>
      <c r="BR221" s="1"/>
      <c r="BS221" s="1"/>
      <c r="BT221" s="1"/>
      <c r="BU221" s="1"/>
      <c r="BV221" s="1"/>
      <c r="BW221" s="1"/>
      <c r="BX221" s="1"/>
      <c r="BY221" s="1"/>
    </row>
    <row r="222" spans="57:77" ht="12.75">
      <c r="BE222" s="1"/>
      <c r="BF222" s="1"/>
      <c r="BG222" s="1"/>
      <c r="BH222" s="1"/>
      <c r="BI222" s="1"/>
      <c r="BJ222" s="1"/>
      <c r="BK222" s="1"/>
      <c r="BL222" s="1"/>
      <c r="BM222" s="1"/>
      <c r="BN222" s="1"/>
      <c r="BO222" s="1"/>
      <c r="BP222" s="1"/>
      <c r="BQ222" s="1"/>
      <c r="BR222" s="1"/>
      <c r="BS222" s="1"/>
      <c r="BT222" s="1"/>
      <c r="BU222" s="1"/>
      <c r="BV222" s="1"/>
      <c r="BW222" s="1"/>
      <c r="BX222" s="1"/>
      <c r="BY222" s="1"/>
    </row>
    <row r="223" spans="57:77" ht="12.75">
      <c r="BE223" s="1"/>
      <c r="BF223" s="1"/>
      <c r="BG223" s="1"/>
      <c r="BH223" s="1"/>
      <c r="BI223" s="1"/>
      <c r="BJ223" s="1"/>
      <c r="BK223" s="1"/>
      <c r="BL223" s="1"/>
      <c r="BM223" s="1"/>
      <c r="BN223" s="1"/>
      <c r="BO223" s="1"/>
      <c r="BP223" s="1"/>
      <c r="BQ223" s="1"/>
      <c r="BR223" s="1"/>
      <c r="BS223" s="1"/>
      <c r="BT223" s="1"/>
      <c r="BU223" s="1"/>
      <c r="BV223" s="1"/>
      <c r="BW223" s="1"/>
      <c r="BX223" s="1"/>
      <c r="BY223" s="1"/>
    </row>
    <row r="224" spans="57:77" ht="12.75">
      <c r="BE224" s="1"/>
      <c r="BF224" s="1"/>
      <c r="BG224" s="1"/>
      <c r="BH224" s="1"/>
      <c r="BI224" s="1"/>
      <c r="BJ224" s="1"/>
      <c r="BK224" s="1"/>
      <c r="BL224" s="1"/>
      <c r="BM224" s="1"/>
      <c r="BN224" s="1"/>
      <c r="BO224" s="1"/>
      <c r="BP224" s="1"/>
      <c r="BQ224" s="1"/>
      <c r="BR224" s="1"/>
      <c r="BS224" s="1"/>
      <c r="BT224" s="1"/>
      <c r="BU224" s="1"/>
      <c r="BV224" s="1"/>
      <c r="BW224" s="1"/>
      <c r="BX224" s="1"/>
      <c r="BY224" s="1"/>
    </row>
    <row r="225" spans="57:77" ht="12.75">
      <c r="BE225" s="1"/>
      <c r="BF225" s="1"/>
      <c r="BG225" s="1"/>
      <c r="BH225" s="1"/>
      <c r="BI225" s="1"/>
      <c r="BJ225" s="1"/>
      <c r="BK225" s="1"/>
      <c r="BL225" s="1"/>
      <c r="BM225" s="1"/>
      <c r="BN225" s="1"/>
      <c r="BO225" s="1"/>
      <c r="BP225" s="1"/>
      <c r="BQ225" s="1"/>
      <c r="BR225" s="1"/>
      <c r="BS225" s="1"/>
      <c r="BT225" s="1"/>
      <c r="BU225" s="1"/>
      <c r="BV225" s="1"/>
      <c r="BW225" s="1"/>
      <c r="BX225" s="1"/>
      <c r="BY225" s="1"/>
    </row>
    <row r="226" spans="57:77" ht="12.75">
      <c r="BE226" s="1"/>
      <c r="BF226" s="1"/>
      <c r="BG226" s="1"/>
      <c r="BH226" s="1"/>
      <c r="BI226" s="1"/>
      <c r="BJ226" s="1"/>
      <c r="BK226" s="1"/>
      <c r="BL226" s="1"/>
      <c r="BM226" s="1"/>
      <c r="BN226" s="1"/>
      <c r="BO226" s="1"/>
      <c r="BP226" s="1"/>
      <c r="BQ226" s="1"/>
      <c r="BR226" s="1"/>
      <c r="BS226" s="1"/>
      <c r="BT226" s="1"/>
      <c r="BU226" s="1"/>
      <c r="BV226" s="1"/>
      <c r="BW226" s="1"/>
      <c r="BX226" s="1"/>
      <c r="BY226" s="1"/>
    </row>
    <row r="227" spans="57:77" ht="12.75">
      <c r="BE227" s="1"/>
      <c r="BF227" s="1"/>
      <c r="BG227" s="1"/>
      <c r="BH227" s="1"/>
      <c r="BI227" s="1"/>
      <c r="BJ227" s="1"/>
      <c r="BK227" s="1"/>
      <c r="BL227" s="1"/>
      <c r="BM227" s="1"/>
      <c r="BN227" s="1"/>
      <c r="BO227" s="1"/>
      <c r="BP227" s="1"/>
      <c r="BQ227" s="1"/>
      <c r="BR227" s="1"/>
      <c r="BS227" s="1"/>
      <c r="BT227" s="1"/>
      <c r="BU227" s="1"/>
      <c r="BV227" s="1"/>
      <c r="BW227" s="1"/>
      <c r="BX227" s="1"/>
      <c r="BY227" s="1"/>
    </row>
    <row r="228" spans="57:77" ht="12.75">
      <c r="BE228" s="1"/>
      <c r="BF228" s="1"/>
      <c r="BG228" s="1"/>
      <c r="BH228" s="1"/>
      <c r="BI228" s="1"/>
      <c r="BJ228" s="1"/>
      <c r="BK228" s="1"/>
      <c r="BL228" s="1"/>
      <c r="BM228" s="1"/>
      <c r="BN228" s="1"/>
      <c r="BO228" s="1"/>
      <c r="BP228" s="1"/>
      <c r="BQ228" s="1"/>
      <c r="BR228" s="1"/>
      <c r="BS228" s="1"/>
      <c r="BT228" s="1"/>
      <c r="BU228" s="1"/>
      <c r="BV228" s="1"/>
      <c r="BW228" s="1"/>
      <c r="BX228" s="1"/>
      <c r="BY228" s="1"/>
    </row>
    <row r="229" spans="57:77" ht="12.75">
      <c r="BE229" s="1"/>
      <c r="BF229" s="1"/>
      <c r="BG229" s="1"/>
      <c r="BH229" s="1"/>
      <c r="BI229" s="1"/>
      <c r="BJ229" s="1"/>
      <c r="BK229" s="1"/>
      <c r="BL229" s="1"/>
      <c r="BM229" s="1"/>
      <c r="BN229" s="1"/>
      <c r="BO229" s="1"/>
      <c r="BP229" s="1"/>
      <c r="BQ229" s="1"/>
      <c r="BR229" s="1"/>
      <c r="BS229" s="1"/>
      <c r="BT229" s="1"/>
      <c r="BU229" s="1"/>
      <c r="BV229" s="1"/>
      <c r="BW229" s="1"/>
      <c r="BX229" s="1"/>
      <c r="BY229" s="1"/>
    </row>
    <row r="230" spans="57:77" ht="12.75">
      <c r="BE230" s="1"/>
      <c r="BF230" s="1"/>
      <c r="BG230" s="1"/>
      <c r="BH230" s="1"/>
      <c r="BI230" s="1"/>
      <c r="BJ230" s="1"/>
      <c r="BK230" s="1"/>
      <c r="BL230" s="1"/>
      <c r="BM230" s="1"/>
      <c r="BN230" s="1"/>
      <c r="BO230" s="1"/>
      <c r="BP230" s="1"/>
      <c r="BQ230" s="1"/>
      <c r="BR230" s="1"/>
      <c r="BS230" s="1"/>
      <c r="BT230" s="1"/>
      <c r="BU230" s="1"/>
      <c r="BV230" s="1"/>
      <c r="BW230" s="1"/>
      <c r="BX230" s="1"/>
      <c r="BY230" s="1"/>
    </row>
    <row r="231" spans="57:77" ht="12.75">
      <c r="BE231" s="1"/>
      <c r="BF231" s="1"/>
      <c r="BG231" s="1"/>
      <c r="BH231" s="1"/>
      <c r="BI231" s="1"/>
      <c r="BJ231" s="1"/>
      <c r="BK231" s="1"/>
      <c r="BL231" s="1"/>
      <c r="BM231" s="1"/>
      <c r="BN231" s="1"/>
      <c r="BO231" s="1"/>
      <c r="BP231" s="1"/>
      <c r="BQ231" s="1"/>
      <c r="BR231" s="1"/>
      <c r="BS231" s="1"/>
      <c r="BT231" s="1"/>
      <c r="BU231" s="1"/>
      <c r="BV231" s="1"/>
      <c r="BW231" s="1"/>
      <c r="BX231" s="1"/>
      <c r="BY231" s="1"/>
    </row>
    <row r="232" spans="57:77" ht="12.75">
      <c r="BE232" s="1"/>
      <c r="BF232" s="1"/>
      <c r="BG232" s="1"/>
      <c r="BH232" s="1"/>
      <c r="BI232" s="1"/>
      <c r="BJ232" s="1"/>
      <c r="BK232" s="1"/>
      <c r="BL232" s="1"/>
      <c r="BM232" s="1"/>
      <c r="BN232" s="1"/>
      <c r="BO232" s="1"/>
      <c r="BP232" s="1"/>
      <c r="BQ232" s="1"/>
      <c r="BR232" s="1"/>
      <c r="BS232" s="1"/>
      <c r="BT232" s="1"/>
      <c r="BU232" s="1"/>
      <c r="BV232" s="1"/>
      <c r="BW232" s="1"/>
      <c r="BX232" s="1"/>
      <c r="BY232" s="1"/>
    </row>
    <row r="233" spans="57:77" ht="12.75">
      <c r="BE233" s="1"/>
      <c r="BF233" s="1"/>
      <c r="BG233" s="1"/>
      <c r="BH233" s="1"/>
      <c r="BI233" s="1"/>
      <c r="BJ233" s="1"/>
      <c r="BK233" s="1"/>
      <c r="BL233" s="1"/>
      <c r="BM233" s="1"/>
      <c r="BN233" s="1"/>
      <c r="BO233" s="1"/>
      <c r="BP233" s="1"/>
      <c r="BQ233" s="1"/>
      <c r="BR233" s="1"/>
      <c r="BS233" s="1"/>
      <c r="BT233" s="1"/>
      <c r="BU233" s="1"/>
      <c r="BV233" s="1"/>
      <c r="BW233" s="1"/>
      <c r="BX233" s="1"/>
      <c r="BY233" s="1"/>
    </row>
    <row r="234" spans="57:77" ht="12.75">
      <c r="BE234" s="1"/>
      <c r="BF234" s="1"/>
      <c r="BG234" s="1"/>
      <c r="BH234" s="1"/>
      <c r="BI234" s="1"/>
      <c r="BJ234" s="1"/>
      <c r="BK234" s="1"/>
      <c r="BL234" s="1"/>
      <c r="BM234" s="1"/>
      <c r="BN234" s="1"/>
      <c r="BO234" s="1"/>
      <c r="BP234" s="1"/>
      <c r="BQ234" s="1"/>
      <c r="BR234" s="1"/>
      <c r="BS234" s="1"/>
      <c r="BT234" s="1"/>
      <c r="BU234" s="1"/>
      <c r="BV234" s="1"/>
      <c r="BW234" s="1"/>
      <c r="BX234" s="1"/>
      <c r="BY234" s="1"/>
    </row>
    <row r="235" spans="57:77" ht="12.75">
      <c r="BE235" s="1"/>
      <c r="BF235" s="1"/>
      <c r="BG235" s="1"/>
      <c r="BH235" s="1"/>
      <c r="BI235" s="1"/>
      <c r="BJ235" s="1"/>
      <c r="BK235" s="1"/>
      <c r="BL235" s="1"/>
      <c r="BM235" s="1"/>
      <c r="BN235" s="1"/>
      <c r="BO235" s="1"/>
      <c r="BP235" s="1"/>
      <c r="BQ235" s="1"/>
      <c r="BR235" s="1"/>
      <c r="BS235" s="1"/>
      <c r="BT235" s="1"/>
      <c r="BU235" s="1"/>
      <c r="BV235" s="1"/>
      <c r="BW235" s="1"/>
      <c r="BX235" s="1"/>
      <c r="BY235" s="1"/>
    </row>
    <row r="236" spans="57:77" ht="12.75">
      <c r="BE236" s="1"/>
      <c r="BF236" s="1"/>
      <c r="BG236" s="1"/>
      <c r="BH236" s="1"/>
      <c r="BI236" s="1"/>
      <c r="BJ236" s="1"/>
      <c r="BK236" s="1"/>
      <c r="BL236" s="1"/>
      <c r="BM236" s="1"/>
      <c r="BN236" s="1"/>
      <c r="BO236" s="1"/>
      <c r="BP236" s="1"/>
      <c r="BQ236" s="1"/>
      <c r="BR236" s="1"/>
      <c r="BS236" s="1"/>
      <c r="BT236" s="1"/>
      <c r="BU236" s="1"/>
      <c r="BV236" s="1"/>
      <c r="BW236" s="1"/>
      <c r="BX236" s="1"/>
      <c r="BY236" s="1"/>
    </row>
    <row r="237" spans="57:77" ht="12.75">
      <c r="BE237" s="1"/>
      <c r="BF237" s="1"/>
      <c r="BG237" s="1"/>
      <c r="BH237" s="1"/>
      <c r="BI237" s="1"/>
      <c r="BJ237" s="1"/>
      <c r="BK237" s="1"/>
      <c r="BL237" s="1"/>
      <c r="BM237" s="1"/>
      <c r="BN237" s="1"/>
      <c r="BO237" s="1"/>
      <c r="BP237" s="1"/>
      <c r="BQ237" s="1"/>
      <c r="BR237" s="1"/>
      <c r="BS237" s="1"/>
      <c r="BT237" s="1"/>
      <c r="BU237" s="1"/>
      <c r="BV237" s="1"/>
      <c r="BW237" s="1"/>
      <c r="BX237" s="1"/>
      <c r="BY237" s="1"/>
    </row>
    <row r="238" spans="57:77" ht="12.75">
      <c r="BE238" s="1"/>
      <c r="BF238" s="1"/>
      <c r="BG238" s="1"/>
      <c r="BH238" s="1"/>
      <c r="BI238" s="1"/>
      <c r="BJ238" s="1"/>
      <c r="BK238" s="1"/>
      <c r="BL238" s="1"/>
      <c r="BM238" s="1"/>
      <c r="BN238" s="1"/>
      <c r="BO238" s="1"/>
      <c r="BP238" s="1"/>
      <c r="BQ238" s="1"/>
      <c r="BR238" s="1"/>
      <c r="BS238" s="1"/>
      <c r="BT238" s="1"/>
      <c r="BU238" s="1"/>
      <c r="BV238" s="1"/>
      <c r="BW238" s="1"/>
      <c r="BX238" s="1"/>
      <c r="BY238" s="1"/>
    </row>
    <row r="239" spans="57:77" ht="12.75">
      <c r="BE239" s="1"/>
      <c r="BF239" s="1"/>
      <c r="BG239" s="1"/>
      <c r="BH239" s="1"/>
      <c r="BI239" s="1"/>
      <c r="BJ239" s="1"/>
      <c r="BK239" s="1"/>
      <c r="BL239" s="1"/>
      <c r="BM239" s="1"/>
      <c r="BN239" s="1"/>
      <c r="BO239" s="1"/>
      <c r="BP239" s="1"/>
      <c r="BQ239" s="1"/>
      <c r="BR239" s="1"/>
      <c r="BS239" s="1"/>
      <c r="BT239" s="1"/>
      <c r="BU239" s="1"/>
      <c r="BV239" s="1"/>
      <c r="BW239" s="1"/>
      <c r="BX239" s="1"/>
      <c r="BY239" s="1"/>
    </row>
    <row r="240" spans="57:77" ht="12.75">
      <c r="BE240" s="1"/>
      <c r="BF240" s="1"/>
      <c r="BG240" s="1"/>
      <c r="BH240" s="1"/>
      <c r="BI240" s="1"/>
      <c r="BJ240" s="1"/>
      <c r="BK240" s="1"/>
      <c r="BL240" s="1"/>
      <c r="BM240" s="1"/>
      <c r="BN240" s="1"/>
      <c r="BO240" s="1"/>
      <c r="BP240" s="1"/>
      <c r="BQ240" s="1"/>
      <c r="BR240" s="1"/>
      <c r="BS240" s="1"/>
      <c r="BT240" s="1"/>
      <c r="BU240" s="1"/>
      <c r="BV240" s="1"/>
      <c r="BW240" s="1"/>
      <c r="BX240" s="1"/>
      <c r="BY240" s="1"/>
    </row>
    <row r="241" spans="57:77" ht="12.75">
      <c r="BE241" s="1"/>
      <c r="BF241" s="1"/>
      <c r="BG241" s="1"/>
      <c r="BH241" s="1"/>
      <c r="BI241" s="1"/>
      <c r="BJ241" s="1"/>
      <c r="BK241" s="1"/>
      <c r="BL241" s="1"/>
      <c r="BM241" s="1"/>
      <c r="BN241" s="1"/>
      <c r="BO241" s="1"/>
      <c r="BP241" s="1"/>
      <c r="BQ241" s="1"/>
      <c r="BR241" s="1"/>
      <c r="BS241" s="1"/>
      <c r="BT241" s="1"/>
      <c r="BU241" s="1"/>
      <c r="BV241" s="1"/>
      <c r="BW241" s="1"/>
      <c r="BX241" s="1"/>
      <c r="BY241" s="1"/>
    </row>
  </sheetData>
  <sheetProtection/>
  <mergeCells count="127">
    <mergeCell ref="B2:B9"/>
    <mergeCell ref="C3:C9"/>
    <mergeCell ref="D3:D9"/>
    <mergeCell ref="R6:R9"/>
    <mergeCell ref="S6:S9"/>
    <mergeCell ref="O3:O9"/>
    <mergeCell ref="P3:V3"/>
    <mergeCell ref="P4:U5"/>
    <mergeCell ref="V4:V9"/>
    <mergeCell ref="C2:V2"/>
    <mergeCell ref="A1:CM1"/>
    <mergeCell ref="J7:J9"/>
    <mergeCell ref="CD4:CE6"/>
    <mergeCell ref="E4:F6"/>
    <mergeCell ref="G4:H6"/>
    <mergeCell ref="I4:J6"/>
    <mergeCell ref="W3:W9"/>
    <mergeCell ref="P6:P9"/>
    <mergeCell ref="Q6:Q9"/>
    <mergeCell ref="A2:A9"/>
    <mergeCell ref="AA7:AA9"/>
    <mergeCell ref="AB7:AB9"/>
    <mergeCell ref="AC7:AC9"/>
    <mergeCell ref="E7:E9"/>
    <mergeCell ref="F7:F9"/>
    <mergeCell ref="G7:G9"/>
    <mergeCell ref="H7:H9"/>
    <mergeCell ref="I7:I9"/>
    <mergeCell ref="K7:K9"/>
    <mergeCell ref="L7:L9"/>
    <mergeCell ref="AF8:AF9"/>
    <mergeCell ref="AG8:AG9"/>
    <mergeCell ref="AH8:AH9"/>
    <mergeCell ref="AI8:AI9"/>
    <mergeCell ref="CB7:CB9"/>
    <mergeCell ref="CC7:CC9"/>
    <mergeCell ref="BY8:CA8"/>
    <mergeCell ref="BE8:BE9"/>
    <mergeCell ref="BF8:BF9"/>
    <mergeCell ref="BG8:BG9"/>
    <mergeCell ref="AJ8:AJ9"/>
    <mergeCell ref="AK8:AK9"/>
    <mergeCell ref="AL8:AL9"/>
    <mergeCell ref="AM8:AM9"/>
    <mergeCell ref="AN8:AN9"/>
    <mergeCell ref="AO8:AO9"/>
    <mergeCell ref="AP8:AP9"/>
    <mergeCell ref="AQ8:AQ9"/>
    <mergeCell ref="AR8:AR9"/>
    <mergeCell ref="AS8:AS9"/>
    <mergeCell ref="AT8:AT9"/>
    <mergeCell ref="AU8:AU9"/>
    <mergeCell ref="E3:N3"/>
    <mergeCell ref="CL4:CM6"/>
    <mergeCell ref="Z5:AB6"/>
    <mergeCell ref="X3:X9"/>
    <mergeCell ref="Y3:Y9"/>
    <mergeCell ref="Z3:BI4"/>
    <mergeCell ref="BJ5:BL6"/>
    <mergeCell ref="AV8:AV9"/>
    <mergeCell ref="AW8:AW9"/>
    <mergeCell ref="AX8:AX9"/>
    <mergeCell ref="CD3:CM3"/>
    <mergeCell ref="CF4:CG6"/>
    <mergeCell ref="CH4:CI6"/>
    <mergeCell ref="CJ4:CK6"/>
    <mergeCell ref="W2:Y2"/>
    <mergeCell ref="Z2:CA2"/>
    <mergeCell ref="CB2:CM2"/>
    <mergeCell ref="AC5:AE6"/>
    <mergeCell ref="AF5:BI5"/>
    <mergeCell ref="AR7:AT7"/>
    <mergeCell ref="AU7:AW7"/>
    <mergeCell ref="BM5:CA6"/>
    <mergeCell ref="BD6:BI6"/>
    <mergeCell ref="BJ3:CA4"/>
    <mergeCell ref="CB3:CC6"/>
    <mergeCell ref="BJ7:BJ9"/>
    <mergeCell ref="AY8:AY9"/>
    <mergeCell ref="AZ8:AZ9"/>
    <mergeCell ref="BA8:BA9"/>
    <mergeCell ref="T6:T9"/>
    <mergeCell ref="U6:U9"/>
    <mergeCell ref="AF6:AK6"/>
    <mergeCell ref="AL6:AQ6"/>
    <mergeCell ref="AR6:AW6"/>
    <mergeCell ref="AX6:BC6"/>
    <mergeCell ref="AF7:AH7"/>
    <mergeCell ref="AI7:AK7"/>
    <mergeCell ref="AL7:AN7"/>
    <mergeCell ref="AO7:AQ7"/>
    <mergeCell ref="K4:L6"/>
    <mergeCell ref="M4:N6"/>
    <mergeCell ref="Z7:Z9"/>
    <mergeCell ref="AX7:AZ7"/>
    <mergeCell ref="BA7:BC7"/>
    <mergeCell ref="BD7:BF7"/>
    <mergeCell ref="M7:M9"/>
    <mergeCell ref="N7:N9"/>
    <mergeCell ref="AD7:AD9"/>
    <mergeCell ref="AE7:AE9"/>
    <mergeCell ref="BB8:BB9"/>
    <mergeCell ref="BC8:BC9"/>
    <mergeCell ref="BD8:BD9"/>
    <mergeCell ref="BI8:BI9"/>
    <mergeCell ref="BM8:BM9"/>
    <mergeCell ref="BK7:BK9"/>
    <mergeCell ref="BL7:BL9"/>
    <mergeCell ref="BM7:BX7"/>
    <mergeCell ref="BH8:BH9"/>
    <mergeCell ref="BN8:BP8"/>
    <mergeCell ref="CJ7:CJ9"/>
    <mergeCell ref="CK7:CK9"/>
    <mergeCell ref="CL7:CL9"/>
    <mergeCell ref="CM7:CM9"/>
    <mergeCell ref="CG7:CG9"/>
    <mergeCell ref="BT8:BT9"/>
    <mergeCell ref="BU8:BW8"/>
    <mergeCell ref="BX8:BX9"/>
    <mergeCell ref="CD7:CD9"/>
    <mergeCell ref="BQ8:BS8"/>
    <mergeCell ref="CH7:CH9"/>
    <mergeCell ref="CI7:CI9"/>
    <mergeCell ref="CE7:CE9"/>
    <mergeCell ref="BG7:BI7"/>
    <mergeCell ref="BY7:CA7"/>
    <mergeCell ref="CF7:CF9"/>
  </mergeCells>
  <printOptions/>
  <pageMargins left="0.75" right="0.75" top="1" bottom="1" header="0.5" footer="0.5"/>
  <pageSetup horizontalDpi="600" verticalDpi="600" orientation="landscape" paperSize="9" r:id="rId1"/>
  <ignoredErrors>
    <ignoredError sqref="C31:BI31 BL31:CM31" formulaRange="1"/>
    <ignoredError sqref="CC29:CC30 O29:O30 Z26:Z27 O26 CC26:CC27 CC11 O11:O13 W11:AK11 AC13:AJ13 AC12:AJ12 AC29:AK30 AC26:AK27" unlockedFormula="1"/>
  </ignoredErrors>
</worksheet>
</file>

<file path=xl/worksheets/sheet6.xml><?xml version="1.0" encoding="utf-8"?>
<worksheet xmlns="http://schemas.openxmlformats.org/spreadsheetml/2006/main" xmlns:r="http://schemas.openxmlformats.org/officeDocument/2006/relationships">
  <dimension ref="A1:CM248"/>
  <sheetViews>
    <sheetView zoomScalePageLayoutView="0" workbookViewId="0" topLeftCell="M19">
      <selection activeCell="Y11" sqref="Y11:Y25"/>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3.28125" style="2" customWidth="1"/>
    <col min="63" max="63" width="15.28125" style="2" customWidth="1"/>
    <col min="64" max="64" width="9.57421875" style="2" bestFit="1" customWidth="1"/>
    <col min="65" max="16384" width="9.140625" style="2" customWidth="1"/>
  </cols>
  <sheetData>
    <row r="1" spans="1:91" s="20" customFormat="1" ht="47.25" customHeight="1">
      <c r="A1" s="222" t="s">
        <v>32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4"/>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59.25" customHeight="1">
      <c r="A11" s="3" t="s">
        <v>171</v>
      </c>
      <c r="B11" s="15">
        <f>C11+O11</f>
        <v>1</v>
      </c>
      <c r="C11" s="15">
        <f>E11+G11+I11+K11+M11</f>
        <v>1</v>
      </c>
      <c r="D11" s="15">
        <f>F11+H11+J11+L11+N11</f>
        <v>0</v>
      </c>
      <c r="E11" s="3"/>
      <c r="F11" s="3"/>
      <c r="G11" s="3"/>
      <c r="H11" s="3"/>
      <c r="I11" s="3">
        <v>1</v>
      </c>
      <c r="J11" s="3"/>
      <c r="K11" s="3"/>
      <c r="L11" s="3"/>
      <c r="M11" s="3"/>
      <c r="N11" s="3"/>
      <c r="O11" s="3">
        <f>P11+Q11+R11+S11+T11+U11+V11</f>
        <v>0</v>
      </c>
      <c r="P11" s="3"/>
      <c r="Q11" s="15"/>
      <c r="R11" s="15"/>
      <c r="S11" s="4"/>
      <c r="T11" s="4"/>
      <c r="U11" s="4"/>
      <c r="V11" s="4"/>
      <c r="W11" s="10">
        <f>Z11+BJ11</f>
        <v>598.9</v>
      </c>
      <c r="X11" s="16">
        <f>AA11+BK11</f>
        <v>595.9</v>
      </c>
      <c r="Y11" s="16">
        <f>AB11+BL11</f>
        <v>3</v>
      </c>
      <c r="Z11" s="16">
        <f aca="true" t="shared" si="0" ref="Z11:AE26">AF11+AL11+AR11+AX11+BD11</f>
        <v>598.9</v>
      </c>
      <c r="AA11" s="37">
        <f t="shared" si="0"/>
        <v>595.9</v>
      </c>
      <c r="AB11" s="37">
        <f t="shared" si="0"/>
        <v>3</v>
      </c>
      <c r="AC11" s="37">
        <f t="shared" si="0"/>
        <v>0</v>
      </c>
      <c r="AD11" s="37">
        <f t="shared" si="0"/>
        <v>0</v>
      </c>
      <c r="AE11" s="10">
        <f t="shared" si="0"/>
        <v>0</v>
      </c>
      <c r="AF11" s="10"/>
      <c r="AG11" s="10"/>
      <c r="AH11" s="10">
        <f>AF11-AG11</f>
        <v>0</v>
      </c>
      <c r="AI11" s="16"/>
      <c r="AJ11" s="10"/>
      <c r="AK11" s="10">
        <f>AI11-AJ11</f>
        <v>0</v>
      </c>
      <c r="AL11" s="16"/>
      <c r="AM11" s="16"/>
      <c r="AN11" s="16">
        <f>AL11-AM11</f>
        <v>0</v>
      </c>
      <c r="AO11" s="16"/>
      <c r="AP11" s="16"/>
      <c r="AQ11" s="16">
        <f>AO11-AP11</f>
        <v>0</v>
      </c>
      <c r="AR11" s="16">
        <v>598.9</v>
      </c>
      <c r="AS11" s="16">
        <v>595.9</v>
      </c>
      <c r="AT11" s="16">
        <f>AR11-AS11</f>
        <v>3</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 aca="true" t="shared" si="1" ref="BJ11:BJ29">BM11+BN11+BQ11+BT11+BU11+BX11+BY11</f>
        <v>0</v>
      </c>
      <c r="BK11" s="16">
        <f>BM11+BO11+BR11+BT11+BV11+BX11+BZ11</f>
        <v>0</v>
      </c>
      <c r="BL11" s="16">
        <f>BP11+BS11+BW11+CA11</f>
        <v>0</v>
      </c>
      <c r="BM11" s="16"/>
      <c r="BN11" s="16"/>
      <c r="BO11" s="16"/>
      <c r="BP11" s="16">
        <f>BN11-BO11</f>
        <v>0</v>
      </c>
      <c r="BQ11" s="16"/>
      <c r="BR11" s="16"/>
      <c r="BS11" s="16">
        <f>BQ11-BR11</f>
        <v>0</v>
      </c>
      <c r="BT11" s="16"/>
      <c r="BU11" s="30"/>
      <c r="BV11" s="30"/>
      <c r="BW11" s="30">
        <f>BU11-BV11</f>
        <v>0</v>
      </c>
      <c r="BX11" s="30"/>
      <c r="BY11" s="30"/>
      <c r="BZ11" s="30"/>
      <c r="CA11" s="30">
        <f>BY11-BZ11</f>
        <v>0</v>
      </c>
      <c r="CB11" s="30">
        <f>CD11+CF11+CH11+CJ11+CL11</f>
        <v>3</v>
      </c>
      <c r="CC11" s="31">
        <f>CE11+CG11+CI11+CK11+CM11</f>
        <v>2</v>
      </c>
      <c r="CD11" s="31"/>
      <c r="CE11" s="10"/>
      <c r="CF11" s="40"/>
      <c r="CG11" s="40"/>
      <c r="CH11" s="40">
        <v>3</v>
      </c>
      <c r="CI11" s="40">
        <v>2</v>
      </c>
      <c r="CJ11" s="40"/>
      <c r="CK11" s="40"/>
      <c r="CL11" s="40"/>
      <c r="CM11" s="40"/>
    </row>
    <row r="12" spans="1:91" s="20" customFormat="1" ht="94.5" customHeight="1">
      <c r="A12" s="3" t="s">
        <v>172</v>
      </c>
      <c r="B12" s="15">
        <f aca="true" t="shared" si="2" ref="B12:B29">C12+O12</f>
        <v>1</v>
      </c>
      <c r="C12" s="15">
        <f aca="true" t="shared" si="3" ref="C12:C29">E12+G12+I12+K12+M12</f>
        <v>1</v>
      </c>
      <c r="D12" s="15">
        <f aca="true" t="shared" si="4" ref="D12:D29">F12+H12+J12+L12+N12</f>
        <v>0</v>
      </c>
      <c r="E12" s="3"/>
      <c r="F12" s="3"/>
      <c r="G12" s="3"/>
      <c r="H12" s="3"/>
      <c r="I12" s="3">
        <v>1</v>
      </c>
      <c r="J12" s="3"/>
      <c r="K12" s="3"/>
      <c r="L12" s="3"/>
      <c r="M12" s="3"/>
      <c r="N12" s="3"/>
      <c r="O12" s="3">
        <f aca="true" t="shared" si="5" ref="O12:O29">P12+Q12+R12+S12+T12+U12+V12</f>
        <v>0</v>
      </c>
      <c r="P12" s="3"/>
      <c r="Q12" s="15"/>
      <c r="R12" s="15"/>
      <c r="S12" s="4"/>
      <c r="T12" s="4"/>
      <c r="U12" s="4"/>
      <c r="V12" s="4"/>
      <c r="W12" s="10">
        <f aca="true" t="shared" si="6" ref="W12:W27">Z12+BJ12</f>
        <v>35.3</v>
      </c>
      <c r="X12" s="16">
        <f aca="true" t="shared" si="7" ref="X12:X29">AA12+BK12</f>
        <v>10</v>
      </c>
      <c r="Y12" s="16">
        <f aca="true" t="shared" si="8" ref="Y12:Y29">AB12+BL12</f>
        <v>25.299999999999997</v>
      </c>
      <c r="Z12" s="16">
        <f t="shared" si="0"/>
        <v>35.3</v>
      </c>
      <c r="AA12" s="37">
        <f t="shared" si="0"/>
        <v>10</v>
      </c>
      <c r="AB12" s="37">
        <f t="shared" si="0"/>
        <v>25.299999999999997</v>
      </c>
      <c r="AC12" s="37">
        <f t="shared" si="0"/>
        <v>0</v>
      </c>
      <c r="AD12" s="37">
        <f t="shared" si="0"/>
        <v>0</v>
      </c>
      <c r="AE12" s="10">
        <f t="shared" si="0"/>
        <v>0</v>
      </c>
      <c r="AF12" s="10"/>
      <c r="AG12" s="10"/>
      <c r="AH12" s="10">
        <f aca="true" t="shared" si="9" ref="AH12:AH17">AF12-AG12</f>
        <v>0</v>
      </c>
      <c r="AI12" s="16"/>
      <c r="AJ12" s="10"/>
      <c r="AK12" s="10">
        <f aca="true" t="shared" si="10" ref="AK12:AK17">AI12-AJ12</f>
        <v>0</v>
      </c>
      <c r="AL12" s="16"/>
      <c r="AM12" s="16"/>
      <c r="AN12" s="16">
        <f aca="true" t="shared" si="11" ref="AN12:AN17">AL12-AM12</f>
        <v>0</v>
      </c>
      <c r="AO12" s="16"/>
      <c r="AP12" s="16"/>
      <c r="AQ12" s="16">
        <f aca="true" t="shared" si="12" ref="AQ12:AQ17">AO12-AP12</f>
        <v>0</v>
      </c>
      <c r="AR12" s="16">
        <v>35.3</v>
      </c>
      <c r="AS12" s="16">
        <v>10</v>
      </c>
      <c r="AT12" s="16">
        <f aca="true" t="shared" si="13" ref="AT12:AT22">AR12-AS12</f>
        <v>25.299999999999997</v>
      </c>
      <c r="AU12" s="16"/>
      <c r="AV12" s="16"/>
      <c r="AW12" s="16">
        <f aca="true" t="shared" si="14" ref="AW12:AW17">AU12-AV12</f>
        <v>0</v>
      </c>
      <c r="AX12" s="16"/>
      <c r="AY12" s="16"/>
      <c r="AZ12" s="16">
        <f aca="true" t="shared" si="15" ref="AZ12:AZ17">AX12-AY12</f>
        <v>0</v>
      </c>
      <c r="BA12" s="16"/>
      <c r="BB12" s="16"/>
      <c r="BC12" s="16">
        <f aca="true" t="shared" si="16" ref="BC12:BC17">BA12-BB12</f>
        <v>0</v>
      </c>
      <c r="BD12" s="16"/>
      <c r="BE12" s="16"/>
      <c r="BF12" s="16">
        <f aca="true" t="shared" si="17" ref="BF12:BF17">BD12-BE12</f>
        <v>0</v>
      </c>
      <c r="BG12" s="16"/>
      <c r="BH12" s="16"/>
      <c r="BI12" s="16">
        <f aca="true" t="shared" si="18" ref="BI12:BI17">BG12-BH12</f>
        <v>0</v>
      </c>
      <c r="BJ12" s="16">
        <f t="shared" si="1"/>
        <v>0</v>
      </c>
      <c r="BK12" s="16">
        <f aca="true" t="shared" si="19" ref="BK12:BK29">BM12+BO12+BR12+BT12+BV12+BX12+BZ12</f>
        <v>0</v>
      </c>
      <c r="BL12" s="16">
        <f aca="true" t="shared" si="20" ref="BL12:BL29">BP12+BS12+BW12+CA12</f>
        <v>0</v>
      </c>
      <c r="BM12" s="16"/>
      <c r="BN12" s="16"/>
      <c r="BO12" s="16"/>
      <c r="BP12" s="16">
        <f aca="true" t="shared" si="21" ref="BP12:BP29">BN12-BO12</f>
        <v>0</v>
      </c>
      <c r="BQ12" s="16"/>
      <c r="BR12" s="16"/>
      <c r="BS12" s="16">
        <f aca="true" t="shared" si="22" ref="BS12:BS29">BQ12-BR12</f>
        <v>0</v>
      </c>
      <c r="BT12" s="16"/>
      <c r="BU12" s="30"/>
      <c r="BV12" s="30"/>
      <c r="BW12" s="30">
        <f aca="true" t="shared" si="23" ref="BW12:BW29">BU12-BV12</f>
        <v>0</v>
      </c>
      <c r="BX12" s="30"/>
      <c r="BY12" s="30"/>
      <c r="BZ12" s="30"/>
      <c r="CA12" s="30">
        <f aca="true" t="shared" si="24" ref="CA12:CA21">BY12-BZ12</f>
        <v>0</v>
      </c>
      <c r="CB12" s="30">
        <f aca="true" t="shared" si="25" ref="CB12:CC23">CD12+CF12+CH12+CJ12+CL12</f>
        <v>5</v>
      </c>
      <c r="CC12" s="31">
        <f t="shared" si="25"/>
        <v>5</v>
      </c>
      <c r="CD12" s="31"/>
      <c r="CE12" s="10"/>
      <c r="CF12" s="40"/>
      <c r="CG12" s="40"/>
      <c r="CH12" s="40">
        <v>5</v>
      </c>
      <c r="CI12" s="40">
        <v>5</v>
      </c>
      <c r="CJ12" s="40"/>
      <c r="CK12" s="40"/>
      <c r="CL12" s="40"/>
      <c r="CM12" s="40"/>
    </row>
    <row r="13" spans="1:91" s="20" customFormat="1" ht="93" customHeight="1">
      <c r="A13" s="3" t="s">
        <v>172</v>
      </c>
      <c r="B13" s="15">
        <f t="shared" si="2"/>
        <v>1</v>
      </c>
      <c r="C13" s="15">
        <f t="shared" si="3"/>
        <v>1</v>
      </c>
      <c r="D13" s="15">
        <f t="shared" si="4"/>
        <v>0</v>
      </c>
      <c r="E13" s="3"/>
      <c r="F13" s="3"/>
      <c r="G13" s="3"/>
      <c r="H13" s="3"/>
      <c r="I13" s="3">
        <v>1</v>
      </c>
      <c r="J13" s="3"/>
      <c r="K13" s="3"/>
      <c r="L13" s="3"/>
      <c r="M13" s="3"/>
      <c r="N13" s="3"/>
      <c r="O13" s="3">
        <f t="shared" si="5"/>
        <v>0</v>
      </c>
      <c r="P13" s="3"/>
      <c r="Q13" s="15"/>
      <c r="R13" s="15"/>
      <c r="S13" s="4"/>
      <c r="T13" s="4"/>
      <c r="U13" s="4"/>
      <c r="V13" s="4"/>
      <c r="W13" s="10">
        <f t="shared" si="6"/>
        <v>85</v>
      </c>
      <c r="X13" s="16">
        <f t="shared" si="7"/>
        <v>19</v>
      </c>
      <c r="Y13" s="16">
        <f t="shared" si="8"/>
        <v>66</v>
      </c>
      <c r="Z13" s="16">
        <f t="shared" si="0"/>
        <v>85</v>
      </c>
      <c r="AA13" s="37">
        <f t="shared" si="0"/>
        <v>19</v>
      </c>
      <c r="AB13" s="37">
        <f t="shared" si="0"/>
        <v>66</v>
      </c>
      <c r="AC13" s="37">
        <f t="shared" si="0"/>
        <v>0</v>
      </c>
      <c r="AD13" s="37">
        <f t="shared" si="0"/>
        <v>0</v>
      </c>
      <c r="AE13" s="10">
        <f t="shared" si="0"/>
        <v>0</v>
      </c>
      <c r="AF13" s="10"/>
      <c r="AG13" s="10"/>
      <c r="AH13" s="10">
        <f t="shared" si="9"/>
        <v>0</v>
      </c>
      <c r="AI13" s="16"/>
      <c r="AJ13" s="10"/>
      <c r="AK13" s="10">
        <f t="shared" si="10"/>
        <v>0</v>
      </c>
      <c r="AL13" s="16"/>
      <c r="AM13" s="16"/>
      <c r="AN13" s="16">
        <f t="shared" si="11"/>
        <v>0</v>
      </c>
      <c r="AO13" s="16"/>
      <c r="AP13" s="16"/>
      <c r="AQ13" s="16">
        <f t="shared" si="12"/>
        <v>0</v>
      </c>
      <c r="AR13" s="16">
        <v>85</v>
      </c>
      <c r="AS13" s="16">
        <v>19</v>
      </c>
      <c r="AT13" s="16">
        <f t="shared" si="13"/>
        <v>66</v>
      </c>
      <c r="AU13" s="16"/>
      <c r="AV13" s="16"/>
      <c r="AW13" s="16">
        <f t="shared" si="14"/>
        <v>0</v>
      </c>
      <c r="AX13" s="16"/>
      <c r="AY13" s="16"/>
      <c r="AZ13" s="16">
        <f t="shared" si="15"/>
        <v>0</v>
      </c>
      <c r="BA13" s="16"/>
      <c r="BB13" s="16"/>
      <c r="BC13" s="16">
        <f t="shared" si="16"/>
        <v>0</v>
      </c>
      <c r="BD13" s="16"/>
      <c r="BE13" s="16"/>
      <c r="BF13" s="16">
        <f t="shared" si="17"/>
        <v>0</v>
      </c>
      <c r="BG13" s="16"/>
      <c r="BH13" s="16"/>
      <c r="BI13" s="16">
        <f t="shared" si="18"/>
        <v>0</v>
      </c>
      <c r="BJ13" s="16">
        <f t="shared" si="1"/>
        <v>0</v>
      </c>
      <c r="BK13" s="16">
        <f t="shared" si="19"/>
        <v>0</v>
      </c>
      <c r="BL13" s="16">
        <f t="shared" si="20"/>
        <v>0</v>
      </c>
      <c r="BM13" s="16"/>
      <c r="BN13" s="16"/>
      <c r="BO13" s="16"/>
      <c r="BP13" s="16">
        <f t="shared" si="21"/>
        <v>0</v>
      </c>
      <c r="BQ13" s="16"/>
      <c r="BR13" s="16"/>
      <c r="BS13" s="16">
        <f t="shared" si="22"/>
        <v>0</v>
      </c>
      <c r="BT13" s="16"/>
      <c r="BU13" s="30"/>
      <c r="BV13" s="30"/>
      <c r="BW13" s="30">
        <f t="shared" si="23"/>
        <v>0</v>
      </c>
      <c r="BX13" s="30"/>
      <c r="BY13" s="30"/>
      <c r="BZ13" s="30"/>
      <c r="CA13" s="30">
        <f t="shared" si="24"/>
        <v>0</v>
      </c>
      <c r="CB13" s="30">
        <f t="shared" si="25"/>
        <v>8</v>
      </c>
      <c r="CC13" s="31">
        <f t="shared" si="25"/>
        <v>6</v>
      </c>
      <c r="CD13" s="31"/>
      <c r="CE13" s="10"/>
      <c r="CF13" s="40"/>
      <c r="CG13" s="40"/>
      <c r="CH13" s="40">
        <v>8</v>
      </c>
      <c r="CI13" s="40">
        <v>6</v>
      </c>
      <c r="CJ13" s="40"/>
      <c r="CK13" s="40"/>
      <c r="CL13" s="40"/>
      <c r="CM13" s="40"/>
    </row>
    <row r="14" spans="1:91" s="20" customFormat="1" ht="84.75" customHeight="1">
      <c r="A14" s="3" t="s">
        <v>173</v>
      </c>
      <c r="B14" s="15">
        <f t="shared" si="2"/>
        <v>1</v>
      </c>
      <c r="C14" s="15">
        <f t="shared" si="3"/>
        <v>0</v>
      </c>
      <c r="D14" s="15">
        <f t="shared" si="4"/>
        <v>0</v>
      </c>
      <c r="E14" s="3"/>
      <c r="F14" s="3"/>
      <c r="G14" s="3"/>
      <c r="H14" s="3"/>
      <c r="I14" s="3">
        <v>0</v>
      </c>
      <c r="J14" s="3"/>
      <c r="K14" s="3"/>
      <c r="L14" s="3"/>
      <c r="M14" s="3"/>
      <c r="N14" s="3"/>
      <c r="O14" s="3">
        <f t="shared" si="5"/>
        <v>1</v>
      </c>
      <c r="P14" s="3"/>
      <c r="Q14" s="15"/>
      <c r="R14" s="15"/>
      <c r="S14" s="4"/>
      <c r="T14" s="4">
        <v>1</v>
      </c>
      <c r="U14" s="4"/>
      <c r="V14" s="4"/>
      <c r="W14" s="10">
        <f t="shared" si="6"/>
        <v>3218.3</v>
      </c>
      <c r="X14" s="16">
        <f t="shared" si="7"/>
        <v>3218.3</v>
      </c>
      <c r="Y14" s="16">
        <f t="shared" si="8"/>
        <v>0</v>
      </c>
      <c r="Z14" s="16">
        <f t="shared" si="0"/>
        <v>0</v>
      </c>
      <c r="AA14" s="37">
        <f t="shared" si="0"/>
        <v>0</v>
      </c>
      <c r="AB14" s="37">
        <f t="shared" si="0"/>
        <v>0</v>
      </c>
      <c r="AC14" s="37">
        <f t="shared" si="0"/>
        <v>0</v>
      </c>
      <c r="AD14" s="37">
        <f t="shared" si="0"/>
        <v>0</v>
      </c>
      <c r="AE14" s="10">
        <f t="shared" si="0"/>
        <v>0</v>
      </c>
      <c r="AF14" s="10"/>
      <c r="AG14" s="10"/>
      <c r="AH14" s="10">
        <f t="shared" si="9"/>
        <v>0</v>
      </c>
      <c r="AI14" s="16"/>
      <c r="AJ14" s="10"/>
      <c r="AK14" s="10">
        <f t="shared" si="10"/>
        <v>0</v>
      </c>
      <c r="AL14" s="16"/>
      <c r="AM14" s="16"/>
      <c r="AN14" s="16">
        <f t="shared" si="11"/>
        <v>0</v>
      </c>
      <c r="AO14" s="16"/>
      <c r="AP14" s="16"/>
      <c r="AQ14" s="16">
        <f t="shared" si="12"/>
        <v>0</v>
      </c>
      <c r="AR14" s="16">
        <v>0</v>
      </c>
      <c r="AS14" s="16">
        <v>0</v>
      </c>
      <c r="AT14" s="16">
        <f t="shared" si="13"/>
        <v>0</v>
      </c>
      <c r="AU14" s="16"/>
      <c r="AV14" s="16"/>
      <c r="AW14" s="16">
        <f t="shared" si="14"/>
        <v>0</v>
      </c>
      <c r="AX14" s="16"/>
      <c r="AY14" s="16"/>
      <c r="AZ14" s="16">
        <f t="shared" si="15"/>
        <v>0</v>
      </c>
      <c r="BA14" s="16"/>
      <c r="BB14" s="16"/>
      <c r="BC14" s="16">
        <f t="shared" si="16"/>
        <v>0</v>
      </c>
      <c r="BD14" s="16"/>
      <c r="BE14" s="16"/>
      <c r="BF14" s="16">
        <f t="shared" si="17"/>
        <v>0</v>
      </c>
      <c r="BG14" s="16"/>
      <c r="BH14" s="16"/>
      <c r="BI14" s="16">
        <f t="shared" si="18"/>
        <v>0</v>
      </c>
      <c r="BJ14" s="16">
        <f t="shared" si="1"/>
        <v>3218.3</v>
      </c>
      <c r="BK14" s="16">
        <f t="shared" si="19"/>
        <v>3218.3</v>
      </c>
      <c r="BL14" s="16">
        <f t="shared" si="20"/>
        <v>0</v>
      </c>
      <c r="BM14" s="16"/>
      <c r="BN14" s="16"/>
      <c r="BO14" s="16"/>
      <c r="BP14" s="16">
        <f t="shared" si="21"/>
        <v>0</v>
      </c>
      <c r="BQ14" s="16"/>
      <c r="BR14" s="16"/>
      <c r="BS14" s="16">
        <f t="shared" si="22"/>
        <v>0</v>
      </c>
      <c r="BT14" s="16"/>
      <c r="BU14" s="30">
        <v>3218.3</v>
      </c>
      <c r="BV14" s="30">
        <v>3218.3</v>
      </c>
      <c r="BW14" s="30">
        <f t="shared" si="23"/>
        <v>0</v>
      </c>
      <c r="BX14" s="30"/>
      <c r="BY14" s="30"/>
      <c r="BZ14" s="30"/>
      <c r="CA14" s="30">
        <f t="shared" si="24"/>
        <v>0</v>
      </c>
      <c r="CB14" s="30">
        <f t="shared" si="25"/>
        <v>0</v>
      </c>
      <c r="CC14" s="31">
        <f t="shared" si="25"/>
        <v>0</v>
      </c>
      <c r="CD14" s="31"/>
      <c r="CE14" s="10"/>
      <c r="CF14" s="40"/>
      <c r="CG14" s="40"/>
      <c r="CH14" s="40"/>
      <c r="CI14" s="40"/>
      <c r="CJ14" s="40"/>
      <c r="CK14" s="40"/>
      <c r="CL14" s="40"/>
      <c r="CM14" s="40"/>
    </row>
    <row r="15" spans="1:91" s="20" customFormat="1" ht="30.75" customHeight="1">
      <c r="A15" s="3" t="s">
        <v>174</v>
      </c>
      <c r="B15" s="15">
        <f t="shared" si="2"/>
        <v>1</v>
      </c>
      <c r="C15" s="15">
        <f t="shared" si="3"/>
        <v>1</v>
      </c>
      <c r="D15" s="15">
        <f t="shared" si="4"/>
        <v>0</v>
      </c>
      <c r="E15" s="3"/>
      <c r="F15" s="3"/>
      <c r="G15" s="3"/>
      <c r="H15" s="3"/>
      <c r="I15" s="3">
        <v>1</v>
      </c>
      <c r="J15" s="3"/>
      <c r="K15" s="3"/>
      <c r="L15" s="3"/>
      <c r="M15" s="3"/>
      <c r="N15" s="3"/>
      <c r="O15" s="3">
        <f t="shared" si="5"/>
        <v>0</v>
      </c>
      <c r="P15" s="3"/>
      <c r="Q15" s="15"/>
      <c r="R15" s="15"/>
      <c r="S15" s="4"/>
      <c r="T15" s="4"/>
      <c r="U15" s="4"/>
      <c r="V15" s="4"/>
      <c r="W15" s="10">
        <f t="shared" si="6"/>
        <v>654.8</v>
      </c>
      <c r="X15" s="16">
        <f t="shared" si="7"/>
        <v>654.8</v>
      </c>
      <c r="Y15" s="16">
        <f t="shared" si="8"/>
        <v>0</v>
      </c>
      <c r="Z15" s="16">
        <f t="shared" si="0"/>
        <v>654.8</v>
      </c>
      <c r="AA15" s="37">
        <f t="shared" si="0"/>
        <v>654.8</v>
      </c>
      <c r="AB15" s="37">
        <f t="shared" si="0"/>
        <v>0</v>
      </c>
      <c r="AC15" s="37">
        <f t="shared" si="0"/>
        <v>0</v>
      </c>
      <c r="AD15" s="37">
        <f t="shared" si="0"/>
        <v>0</v>
      </c>
      <c r="AE15" s="10">
        <f t="shared" si="0"/>
        <v>0</v>
      </c>
      <c r="AF15" s="10"/>
      <c r="AG15" s="10"/>
      <c r="AH15" s="10">
        <f t="shared" si="9"/>
        <v>0</v>
      </c>
      <c r="AI15" s="16"/>
      <c r="AJ15" s="10"/>
      <c r="AK15" s="10">
        <f t="shared" si="10"/>
        <v>0</v>
      </c>
      <c r="AL15" s="16"/>
      <c r="AM15" s="16"/>
      <c r="AN15" s="16">
        <f t="shared" si="11"/>
        <v>0</v>
      </c>
      <c r="AO15" s="16"/>
      <c r="AP15" s="16"/>
      <c r="AQ15" s="16">
        <f t="shared" si="12"/>
        <v>0</v>
      </c>
      <c r="AR15" s="16">
        <v>654.8</v>
      </c>
      <c r="AS15" s="16">
        <v>654.8</v>
      </c>
      <c r="AT15" s="16">
        <f t="shared" si="13"/>
        <v>0</v>
      </c>
      <c r="AU15" s="16"/>
      <c r="AV15" s="16"/>
      <c r="AW15" s="16">
        <f t="shared" si="14"/>
        <v>0</v>
      </c>
      <c r="AX15" s="16"/>
      <c r="AY15" s="16"/>
      <c r="AZ15" s="16">
        <f t="shared" si="15"/>
        <v>0</v>
      </c>
      <c r="BA15" s="16"/>
      <c r="BB15" s="16"/>
      <c r="BC15" s="16">
        <f t="shared" si="16"/>
        <v>0</v>
      </c>
      <c r="BD15" s="16"/>
      <c r="BE15" s="16"/>
      <c r="BF15" s="16">
        <f t="shared" si="17"/>
        <v>0</v>
      </c>
      <c r="BG15" s="16"/>
      <c r="BH15" s="16"/>
      <c r="BI15" s="16">
        <f t="shared" si="18"/>
        <v>0</v>
      </c>
      <c r="BJ15" s="16">
        <f t="shared" si="1"/>
        <v>0</v>
      </c>
      <c r="BK15" s="16">
        <f t="shared" si="19"/>
        <v>0</v>
      </c>
      <c r="BL15" s="16">
        <f t="shared" si="20"/>
        <v>0</v>
      </c>
      <c r="BM15" s="16"/>
      <c r="BN15" s="16"/>
      <c r="BO15" s="16"/>
      <c r="BP15" s="16">
        <f t="shared" si="21"/>
        <v>0</v>
      </c>
      <c r="BQ15" s="16"/>
      <c r="BR15" s="16"/>
      <c r="BS15" s="16">
        <f t="shared" si="22"/>
        <v>0</v>
      </c>
      <c r="BT15" s="16"/>
      <c r="BU15" s="30"/>
      <c r="BV15" s="30"/>
      <c r="BW15" s="30">
        <f t="shared" si="23"/>
        <v>0</v>
      </c>
      <c r="BX15" s="30"/>
      <c r="BY15" s="30"/>
      <c r="BZ15" s="30"/>
      <c r="CA15" s="30">
        <f t="shared" si="24"/>
        <v>0</v>
      </c>
      <c r="CB15" s="30">
        <f t="shared" si="25"/>
        <v>5</v>
      </c>
      <c r="CC15" s="31">
        <f t="shared" si="25"/>
        <v>1</v>
      </c>
      <c r="CD15" s="31"/>
      <c r="CE15" s="10"/>
      <c r="CF15" s="40"/>
      <c r="CG15" s="40"/>
      <c r="CH15" s="40">
        <v>5</v>
      </c>
      <c r="CI15" s="40">
        <v>1</v>
      </c>
      <c r="CJ15" s="40"/>
      <c r="CK15" s="40"/>
      <c r="CL15" s="40"/>
      <c r="CM15" s="40"/>
    </row>
    <row r="16" spans="1:91" s="20" customFormat="1" ht="32.25" customHeight="1">
      <c r="A16" s="3" t="s">
        <v>175</v>
      </c>
      <c r="B16" s="15">
        <f t="shared" si="2"/>
        <v>1</v>
      </c>
      <c r="C16" s="15">
        <f t="shared" si="3"/>
        <v>0</v>
      </c>
      <c r="D16" s="15">
        <f t="shared" si="4"/>
        <v>0</v>
      </c>
      <c r="E16" s="3"/>
      <c r="F16" s="3"/>
      <c r="G16" s="3"/>
      <c r="H16" s="3"/>
      <c r="I16" s="3"/>
      <c r="J16" s="3"/>
      <c r="K16" s="3"/>
      <c r="L16" s="3"/>
      <c r="M16" s="3"/>
      <c r="N16" s="3"/>
      <c r="O16" s="3">
        <f t="shared" si="5"/>
        <v>1</v>
      </c>
      <c r="P16" s="3"/>
      <c r="Q16" s="15"/>
      <c r="R16" s="15"/>
      <c r="S16" s="4"/>
      <c r="T16" s="4">
        <v>1</v>
      </c>
      <c r="U16" s="4"/>
      <c r="V16" s="4"/>
      <c r="W16" s="10">
        <f t="shared" si="6"/>
        <v>1914.5</v>
      </c>
      <c r="X16" s="16">
        <f t="shared" si="7"/>
        <v>1914.5</v>
      </c>
      <c r="Y16" s="16">
        <f t="shared" si="8"/>
        <v>0</v>
      </c>
      <c r="Z16" s="16">
        <f t="shared" si="0"/>
        <v>0</v>
      </c>
      <c r="AA16" s="37">
        <f t="shared" si="0"/>
        <v>0</v>
      </c>
      <c r="AB16" s="37">
        <f t="shared" si="0"/>
        <v>0</v>
      </c>
      <c r="AC16" s="37">
        <f t="shared" si="0"/>
        <v>0</v>
      </c>
      <c r="AD16" s="37">
        <f t="shared" si="0"/>
        <v>0</v>
      </c>
      <c r="AE16" s="10">
        <f t="shared" si="0"/>
        <v>0</v>
      </c>
      <c r="AF16" s="10"/>
      <c r="AG16" s="10"/>
      <c r="AH16" s="10">
        <f t="shared" si="9"/>
        <v>0</v>
      </c>
      <c r="AI16" s="16"/>
      <c r="AJ16" s="10"/>
      <c r="AK16" s="10">
        <f t="shared" si="10"/>
        <v>0</v>
      </c>
      <c r="AL16" s="16"/>
      <c r="AM16" s="16"/>
      <c r="AN16" s="16">
        <f t="shared" si="11"/>
        <v>0</v>
      </c>
      <c r="AO16" s="16"/>
      <c r="AP16" s="16"/>
      <c r="AQ16" s="16">
        <f t="shared" si="12"/>
        <v>0</v>
      </c>
      <c r="AR16" s="16"/>
      <c r="AS16" s="16"/>
      <c r="AT16" s="16">
        <f t="shared" si="13"/>
        <v>0</v>
      </c>
      <c r="AU16" s="16"/>
      <c r="AV16" s="16"/>
      <c r="AW16" s="16">
        <f t="shared" si="14"/>
        <v>0</v>
      </c>
      <c r="AX16" s="16"/>
      <c r="AY16" s="16"/>
      <c r="AZ16" s="16">
        <f t="shared" si="15"/>
        <v>0</v>
      </c>
      <c r="BA16" s="16"/>
      <c r="BB16" s="16"/>
      <c r="BC16" s="16">
        <f t="shared" si="16"/>
        <v>0</v>
      </c>
      <c r="BD16" s="16"/>
      <c r="BE16" s="16"/>
      <c r="BF16" s="16">
        <f t="shared" si="17"/>
        <v>0</v>
      </c>
      <c r="BG16" s="16"/>
      <c r="BH16" s="16"/>
      <c r="BI16" s="16">
        <f t="shared" si="18"/>
        <v>0</v>
      </c>
      <c r="BJ16" s="16">
        <f t="shared" si="1"/>
        <v>1914.5</v>
      </c>
      <c r="BK16" s="16">
        <f t="shared" si="19"/>
        <v>1914.5</v>
      </c>
      <c r="BL16" s="16">
        <f t="shared" si="20"/>
        <v>0</v>
      </c>
      <c r="BM16" s="16"/>
      <c r="BN16" s="16"/>
      <c r="BO16" s="16"/>
      <c r="BP16" s="16">
        <f t="shared" si="21"/>
        <v>0</v>
      </c>
      <c r="BQ16" s="16"/>
      <c r="BR16" s="16"/>
      <c r="BS16" s="16">
        <f t="shared" si="22"/>
        <v>0</v>
      </c>
      <c r="BT16" s="16"/>
      <c r="BU16" s="30">
        <v>1914.5</v>
      </c>
      <c r="BV16" s="30">
        <v>1914.5</v>
      </c>
      <c r="BW16" s="30">
        <f t="shared" si="23"/>
        <v>0</v>
      </c>
      <c r="BX16" s="30"/>
      <c r="BY16" s="30"/>
      <c r="BZ16" s="30"/>
      <c r="CA16" s="30">
        <f t="shared" si="24"/>
        <v>0</v>
      </c>
      <c r="CB16" s="30">
        <f t="shared" si="25"/>
        <v>0</v>
      </c>
      <c r="CC16" s="31">
        <f t="shared" si="25"/>
        <v>0</v>
      </c>
      <c r="CD16" s="31"/>
      <c r="CE16" s="10"/>
      <c r="CF16" s="40"/>
      <c r="CG16" s="40"/>
      <c r="CH16" s="40"/>
      <c r="CI16" s="40"/>
      <c r="CJ16" s="40"/>
      <c r="CK16" s="40"/>
      <c r="CL16" s="40"/>
      <c r="CM16" s="40"/>
    </row>
    <row r="17" spans="1:91" s="20" customFormat="1" ht="45" customHeight="1">
      <c r="A17" s="3" t="s">
        <v>143</v>
      </c>
      <c r="B17" s="15">
        <f t="shared" si="2"/>
        <v>1</v>
      </c>
      <c r="C17" s="15">
        <f t="shared" si="3"/>
        <v>0</v>
      </c>
      <c r="D17" s="15">
        <f t="shared" si="4"/>
        <v>0</v>
      </c>
      <c r="E17" s="3"/>
      <c r="F17" s="3"/>
      <c r="G17" s="3"/>
      <c r="H17" s="3"/>
      <c r="I17" s="3"/>
      <c r="J17" s="3"/>
      <c r="K17" s="3"/>
      <c r="L17" s="3"/>
      <c r="M17" s="3"/>
      <c r="N17" s="3"/>
      <c r="O17" s="3">
        <f t="shared" si="5"/>
        <v>1</v>
      </c>
      <c r="P17" s="3"/>
      <c r="Q17" s="15"/>
      <c r="R17" s="15"/>
      <c r="S17" s="4"/>
      <c r="T17" s="4">
        <v>1</v>
      </c>
      <c r="U17" s="4"/>
      <c r="V17" s="4"/>
      <c r="W17" s="10">
        <f t="shared" si="6"/>
        <v>600</v>
      </c>
      <c r="X17" s="16">
        <f t="shared" si="7"/>
        <v>600</v>
      </c>
      <c r="Y17" s="16">
        <f t="shared" si="8"/>
        <v>0</v>
      </c>
      <c r="Z17" s="16">
        <f t="shared" si="0"/>
        <v>0</v>
      </c>
      <c r="AA17" s="37">
        <f t="shared" si="0"/>
        <v>0</v>
      </c>
      <c r="AB17" s="37">
        <f t="shared" si="0"/>
        <v>0</v>
      </c>
      <c r="AC17" s="37">
        <f t="shared" si="0"/>
        <v>0</v>
      </c>
      <c r="AD17" s="37">
        <f t="shared" si="0"/>
        <v>0</v>
      </c>
      <c r="AE17" s="10">
        <f t="shared" si="0"/>
        <v>0</v>
      </c>
      <c r="AF17" s="10"/>
      <c r="AG17" s="10"/>
      <c r="AH17" s="10">
        <f t="shared" si="9"/>
        <v>0</v>
      </c>
      <c r="AI17" s="16"/>
      <c r="AJ17" s="10"/>
      <c r="AK17" s="10">
        <f t="shared" si="10"/>
        <v>0</v>
      </c>
      <c r="AL17" s="16"/>
      <c r="AM17" s="16"/>
      <c r="AN17" s="16">
        <f t="shared" si="11"/>
        <v>0</v>
      </c>
      <c r="AO17" s="16"/>
      <c r="AP17" s="16"/>
      <c r="AQ17" s="16">
        <f t="shared" si="12"/>
        <v>0</v>
      </c>
      <c r="AR17" s="16"/>
      <c r="AS17" s="16"/>
      <c r="AT17" s="16">
        <f t="shared" si="13"/>
        <v>0</v>
      </c>
      <c r="AU17" s="16"/>
      <c r="AV17" s="16"/>
      <c r="AW17" s="16">
        <f t="shared" si="14"/>
        <v>0</v>
      </c>
      <c r="AX17" s="16"/>
      <c r="AY17" s="16"/>
      <c r="AZ17" s="16">
        <f t="shared" si="15"/>
        <v>0</v>
      </c>
      <c r="BA17" s="16"/>
      <c r="BB17" s="16"/>
      <c r="BC17" s="16">
        <f t="shared" si="16"/>
        <v>0</v>
      </c>
      <c r="BD17" s="16"/>
      <c r="BE17" s="16"/>
      <c r="BF17" s="16">
        <f t="shared" si="17"/>
        <v>0</v>
      </c>
      <c r="BG17" s="16"/>
      <c r="BH17" s="16"/>
      <c r="BI17" s="16">
        <f t="shared" si="18"/>
        <v>0</v>
      </c>
      <c r="BJ17" s="16">
        <f t="shared" si="1"/>
        <v>600</v>
      </c>
      <c r="BK17" s="16">
        <f t="shared" si="19"/>
        <v>600</v>
      </c>
      <c r="BL17" s="16">
        <f t="shared" si="20"/>
        <v>0</v>
      </c>
      <c r="BM17" s="16"/>
      <c r="BN17" s="16"/>
      <c r="BO17" s="16"/>
      <c r="BP17" s="16">
        <f t="shared" si="21"/>
        <v>0</v>
      </c>
      <c r="BQ17" s="16"/>
      <c r="BR17" s="16"/>
      <c r="BS17" s="16">
        <f t="shared" si="22"/>
        <v>0</v>
      </c>
      <c r="BT17" s="16"/>
      <c r="BU17" s="30">
        <v>600</v>
      </c>
      <c r="BV17" s="30">
        <v>600</v>
      </c>
      <c r="BW17" s="30">
        <f t="shared" si="23"/>
        <v>0</v>
      </c>
      <c r="BX17" s="30"/>
      <c r="BY17" s="30"/>
      <c r="BZ17" s="30"/>
      <c r="CA17" s="30">
        <f t="shared" si="24"/>
        <v>0</v>
      </c>
      <c r="CB17" s="30">
        <f t="shared" si="25"/>
        <v>0</v>
      </c>
      <c r="CC17" s="31">
        <f t="shared" si="25"/>
        <v>0</v>
      </c>
      <c r="CD17" s="31"/>
      <c r="CE17" s="10"/>
      <c r="CF17" s="40"/>
      <c r="CG17" s="40"/>
      <c r="CH17" s="40"/>
      <c r="CI17" s="40"/>
      <c r="CJ17" s="40"/>
      <c r="CK17" s="40"/>
      <c r="CL17" s="40"/>
      <c r="CM17" s="40"/>
    </row>
    <row r="18" spans="1:91" s="20" customFormat="1" ht="45" customHeight="1">
      <c r="A18" s="3" t="s">
        <v>147</v>
      </c>
      <c r="B18" s="15">
        <f t="shared" si="2"/>
        <v>1</v>
      </c>
      <c r="C18" s="15">
        <f t="shared" si="3"/>
        <v>1</v>
      </c>
      <c r="D18" s="15">
        <f t="shared" si="4"/>
        <v>0</v>
      </c>
      <c r="E18" s="3"/>
      <c r="F18" s="3"/>
      <c r="G18" s="3"/>
      <c r="H18" s="3"/>
      <c r="I18" s="3">
        <v>1</v>
      </c>
      <c r="J18" s="3"/>
      <c r="K18" s="3"/>
      <c r="L18" s="3"/>
      <c r="M18" s="3"/>
      <c r="N18" s="3"/>
      <c r="O18" s="3">
        <f t="shared" si="5"/>
        <v>0</v>
      </c>
      <c r="P18" s="3"/>
      <c r="Q18" s="15"/>
      <c r="R18" s="15"/>
      <c r="S18" s="4"/>
      <c r="T18" s="4"/>
      <c r="U18" s="4"/>
      <c r="V18" s="4"/>
      <c r="W18" s="10">
        <f t="shared" si="6"/>
        <v>7.6</v>
      </c>
      <c r="X18" s="16">
        <f t="shared" si="7"/>
        <v>6.5</v>
      </c>
      <c r="Y18" s="16">
        <f t="shared" si="8"/>
        <v>1.0999999999999996</v>
      </c>
      <c r="Z18" s="16">
        <f t="shared" si="0"/>
        <v>7.6</v>
      </c>
      <c r="AA18" s="37">
        <f t="shared" si="0"/>
        <v>6.5</v>
      </c>
      <c r="AB18" s="37">
        <f t="shared" si="0"/>
        <v>1.0999999999999996</v>
      </c>
      <c r="AC18" s="37">
        <f t="shared" si="0"/>
        <v>0</v>
      </c>
      <c r="AD18" s="37">
        <f t="shared" si="0"/>
        <v>0</v>
      </c>
      <c r="AE18" s="10">
        <f t="shared" si="0"/>
        <v>0</v>
      </c>
      <c r="AF18" s="10"/>
      <c r="AG18" s="10"/>
      <c r="AH18" s="10"/>
      <c r="AI18" s="16"/>
      <c r="AJ18" s="10"/>
      <c r="AK18" s="10"/>
      <c r="AL18" s="16"/>
      <c r="AM18" s="16"/>
      <c r="AN18" s="16"/>
      <c r="AO18" s="16"/>
      <c r="AP18" s="16"/>
      <c r="AQ18" s="16"/>
      <c r="AR18" s="16">
        <v>7.6</v>
      </c>
      <c r="AS18" s="16">
        <v>6.5</v>
      </c>
      <c r="AT18" s="16">
        <f t="shared" si="13"/>
        <v>1.0999999999999996</v>
      </c>
      <c r="AU18" s="16"/>
      <c r="AV18" s="16"/>
      <c r="AW18" s="16"/>
      <c r="AX18" s="16"/>
      <c r="AY18" s="16"/>
      <c r="AZ18" s="16"/>
      <c r="BA18" s="16"/>
      <c r="BB18" s="16"/>
      <c r="BC18" s="16"/>
      <c r="BD18" s="16"/>
      <c r="BE18" s="16"/>
      <c r="BF18" s="16"/>
      <c r="BG18" s="16"/>
      <c r="BH18" s="16"/>
      <c r="BI18" s="16"/>
      <c r="BJ18" s="16">
        <f t="shared" si="1"/>
        <v>0</v>
      </c>
      <c r="BK18" s="16">
        <f t="shared" si="19"/>
        <v>0</v>
      </c>
      <c r="BL18" s="16">
        <f t="shared" si="20"/>
        <v>0</v>
      </c>
      <c r="BM18" s="16"/>
      <c r="BN18" s="16"/>
      <c r="BO18" s="16"/>
      <c r="BP18" s="16">
        <f t="shared" si="21"/>
        <v>0</v>
      </c>
      <c r="BQ18" s="16"/>
      <c r="BR18" s="16"/>
      <c r="BS18" s="16">
        <f t="shared" si="22"/>
        <v>0</v>
      </c>
      <c r="BT18" s="16"/>
      <c r="BU18" s="30"/>
      <c r="BV18" s="30"/>
      <c r="BW18" s="30">
        <f t="shared" si="23"/>
        <v>0</v>
      </c>
      <c r="BX18" s="30"/>
      <c r="BY18" s="30"/>
      <c r="BZ18" s="30"/>
      <c r="CA18" s="30">
        <f t="shared" si="24"/>
        <v>0</v>
      </c>
      <c r="CB18" s="30">
        <f t="shared" si="25"/>
        <v>3</v>
      </c>
      <c r="CC18" s="31">
        <f t="shared" si="25"/>
        <v>3</v>
      </c>
      <c r="CD18" s="31"/>
      <c r="CE18" s="10"/>
      <c r="CF18" s="40"/>
      <c r="CG18" s="40"/>
      <c r="CH18" s="40">
        <v>3</v>
      </c>
      <c r="CI18" s="40">
        <v>3</v>
      </c>
      <c r="CJ18" s="40"/>
      <c r="CK18" s="40"/>
      <c r="CL18" s="40"/>
      <c r="CM18" s="40"/>
    </row>
    <row r="19" spans="1:91" s="20" customFormat="1" ht="45" customHeight="1">
      <c r="A19" s="3" t="s">
        <v>147</v>
      </c>
      <c r="B19" s="15">
        <f t="shared" si="2"/>
        <v>1</v>
      </c>
      <c r="C19" s="15">
        <f t="shared" si="3"/>
        <v>1</v>
      </c>
      <c r="D19" s="15">
        <f t="shared" si="4"/>
        <v>0</v>
      </c>
      <c r="E19" s="3"/>
      <c r="F19" s="3"/>
      <c r="G19" s="3"/>
      <c r="H19" s="3"/>
      <c r="I19" s="3">
        <v>1</v>
      </c>
      <c r="J19" s="3"/>
      <c r="K19" s="3"/>
      <c r="L19" s="3"/>
      <c r="M19" s="3"/>
      <c r="N19" s="3"/>
      <c r="O19" s="3">
        <f t="shared" si="5"/>
        <v>0</v>
      </c>
      <c r="P19" s="3"/>
      <c r="Q19" s="15"/>
      <c r="R19" s="15"/>
      <c r="S19" s="4"/>
      <c r="T19" s="4"/>
      <c r="U19" s="4"/>
      <c r="V19" s="4"/>
      <c r="W19" s="10">
        <f t="shared" si="6"/>
        <v>8.6</v>
      </c>
      <c r="X19" s="16">
        <f t="shared" si="7"/>
        <v>7.9</v>
      </c>
      <c r="Y19" s="16">
        <f t="shared" si="8"/>
        <v>0.6999999999999993</v>
      </c>
      <c r="Z19" s="16">
        <f t="shared" si="0"/>
        <v>8.6</v>
      </c>
      <c r="AA19" s="37">
        <f t="shared" si="0"/>
        <v>7.9</v>
      </c>
      <c r="AB19" s="37">
        <f t="shared" si="0"/>
        <v>0.6999999999999993</v>
      </c>
      <c r="AC19" s="37">
        <f t="shared" si="0"/>
        <v>0</v>
      </c>
      <c r="AD19" s="37">
        <f t="shared" si="0"/>
        <v>0</v>
      </c>
      <c r="AE19" s="10">
        <f t="shared" si="0"/>
        <v>0</v>
      </c>
      <c r="AF19" s="10"/>
      <c r="AG19" s="10"/>
      <c r="AH19" s="10"/>
      <c r="AI19" s="16"/>
      <c r="AJ19" s="10"/>
      <c r="AK19" s="10"/>
      <c r="AL19" s="16"/>
      <c r="AM19" s="16"/>
      <c r="AN19" s="16"/>
      <c r="AO19" s="16"/>
      <c r="AP19" s="16"/>
      <c r="AQ19" s="16"/>
      <c r="AR19" s="16">
        <v>8.6</v>
      </c>
      <c r="AS19" s="16">
        <v>7.9</v>
      </c>
      <c r="AT19" s="16">
        <f t="shared" si="13"/>
        <v>0.6999999999999993</v>
      </c>
      <c r="AU19" s="16"/>
      <c r="AV19" s="16"/>
      <c r="AW19" s="16"/>
      <c r="AX19" s="16"/>
      <c r="AY19" s="16"/>
      <c r="AZ19" s="16"/>
      <c r="BA19" s="16"/>
      <c r="BB19" s="16"/>
      <c r="BC19" s="16"/>
      <c r="BD19" s="16"/>
      <c r="BE19" s="16"/>
      <c r="BF19" s="16"/>
      <c r="BG19" s="16"/>
      <c r="BH19" s="16"/>
      <c r="BI19" s="16"/>
      <c r="BJ19" s="16">
        <f t="shared" si="1"/>
        <v>0</v>
      </c>
      <c r="BK19" s="16">
        <f t="shared" si="19"/>
        <v>0</v>
      </c>
      <c r="BL19" s="16">
        <f t="shared" si="20"/>
        <v>0</v>
      </c>
      <c r="BM19" s="16"/>
      <c r="BN19" s="16"/>
      <c r="BO19" s="16"/>
      <c r="BP19" s="16">
        <f t="shared" si="21"/>
        <v>0</v>
      </c>
      <c r="BQ19" s="16"/>
      <c r="BR19" s="16"/>
      <c r="BS19" s="16">
        <f t="shared" si="22"/>
        <v>0</v>
      </c>
      <c r="BT19" s="16"/>
      <c r="BU19" s="30"/>
      <c r="BV19" s="30"/>
      <c r="BW19" s="30">
        <f t="shared" si="23"/>
        <v>0</v>
      </c>
      <c r="BX19" s="30"/>
      <c r="BY19" s="30"/>
      <c r="BZ19" s="30"/>
      <c r="CA19" s="30">
        <f t="shared" si="24"/>
        <v>0</v>
      </c>
      <c r="CB19" s="30">
        <f t="shared" si="25"/>
        <v>3</v>
      </c>
      <c r="CC19" s="31">
        <f t="shared" si="25"/>
        <v>2</v>
      </c>
      <c r="CD19" s="31"/>
      <c r="CE19" s="10"/>
      <c r="CF19" s="40"/>
      <c r="CG19" s="40"/>
      <c r="CH19" s="40">
        <v>3</v>
      </c>
      <c r="CI19" s="40">
        <v>2</v>
      </c>
      <c r="CJ19" s="40"/>
      <c r="CK19" s="40"/>
      <c r="CL19" s="40"/>
      <c r="CM19" s="40"/>
    </row>
    <row r="20" spans="1:91" s="20" customFormat="1" ht="73.5" customHeight="1">
      <c r="A20" s="3" t="s">
        <v>176</v>
      </c>
      <c r="B20" s="15">
        <f t="shared" si="2"/>
        <v>1</v>
      </c>
      <c r="C20" s="15">
        <f t="shared" si="3"/>
        <v>1</v>
      </c>
      <c r="D20" s="15">
        <f t="shared" si="4"/>
        <v>0</v>
      </c>
      <c r="E20" s="3"/>
      <c r="F20" s="3"/>
      <c r="G20" s="3"/>
      <c r="H20" s="3"/>
      <c r="I20" s="3">
        <v>1</v>
      </c>
      <c r="J20" s="3"/>
      <c r="K20" s="3"/>
      <c r="L20" s="3"/>
      <c r="M20" s="3"/>
      <c r="N20" s="3"/>
      <c r="O20" s="3">
        <f t="shared" si="5"/>
        <v>0</v>
      </c>
      <c r="P20" s="3"/>
      <c r="Q20" s="15"/>
      <c r="R20" s="15"/>
      <c r="S20" s="4"/>
      <c r="T20" s="4"/>
      <c r="U20" s="4"/>
      <c r="V20" s="4"/>
      <c r="W20" s="10">
        <f t="shared" si="6"/>
        <v>76.2</v>
      </c>
      <c r="X20" s="16">
        <f t="shared" si="7"/>
        <v>74.6</v>
      </c>
      <c r="Y20" s="16">
        <f t="shared" si="8"/>
        <v>1.6000000000000085</v>
      </c>
      <c r="Z20" s="16">
        <f t="shared" si="0"/>
        <v>76.2</v>
      </c>
      <c r="AA20" s="37">
        <f t="shared" si="0"/>
        <v>74.6</v>
      </c>
      <c r="AB20" s="37">
        <f t="shared" si="0"/>
        <v>1.6000000000000085</v>
      </c>
      <c r="AC20" s="37">
        <f t="shared" si="0"/>
        <v>0</v>
      </c>
      <c r="AD20" s="37">
        <f t="shared" si="0"/>
        <v>0</v>
      </c>
      <c r="AE20" s="10">
        <f t="shared" si="0"/>
        <v>0</v>
      </c>
      <c r="AF20" s="10"/>
      <c r="AG20" s="10"/>
      <c r="AH20" s="10"/>
      <c r="AI20" s="16"/>
      <c r="AJ20" s="10"/>
      <c r="AK20" s="10"/>
      <c r="AL20" s="16"/>
      <c r="AM20" s="16"/>
      <c r="AN20" s="16"/>
      <c r="AO20" s="16"/>
      <c r="AP20" s="16"/>
      <c r="AQ20" s="16"/>
      <c r="AR20" s="16">
        <v>76.2</v>
      </c>
      <c r="AS20" s="16">
        <v>74.6</v>
      </c>
      <c r="AT20" s="16">
        <f t="shared" si="13"/>
        <v>1.6000000000000085</v>
      </c>
      <c r="AU20" s="16"/>
      <c r="AV20" s="16"/>
      <c r="AW20" s="16"/>
      <c r="AX20" s="16"/>
      <c r="AY20" s="16"/>
      <c r="AZ20" s="16"/>
      <c r="BA20" s="16"/>
      <c r="BB20" s="16"/>
      <c r="BC20" s="16"/>
      <c r="BD20" s="16"/>
      <c r="BE20" s="16"/>
      <c r="BF20" s="16"/>
      <c r="BG20" s="16"/>
      <c r="BH20" s="16"/>
      <c r="BI20" s="16"/>
      <c r="BJ20" s="16">
        <f t="shared" si="1"/>
        <v>0</v>
      </c>
      <c r="BK20" s="16">
        <f t="shared" si="19"/>
        <v>0</v>
      </c>
      <c r="BL20" s="16">
        <f t="shared" si="20"/>
        <v>0</v>
      </c>
      <c r="BM20" s="16"/>
      <c r="BN20" s="16"/>
      <c r="BO20" s="16"/>
      <c r="BP20" s="16">
        <f t="shared" si="21"/>
        <v>0</v>
      </c>
      <c r="BQ20" s="16"/>
      <c r="BR20" s="16"/>
      <c r="BS20" s="16">
        <f t="shared" si="22"/>
        <v>0</v>
      </c>
      <c r="BT20" s="16"/>
      <c r="BU20" s="30"/>
      <c r="BV20" s="30"/>
      <c r="BW20" s="30">
        <f t="shared" si="23"/>
        <v>0</v>
      </c>
      <c r="BX20" s="30"/>
      <c r="BY20" s="30"/>
      <c r="BZ20" s="30"/>
      <c r="CA20" s="30">
        <f t="shared" si="24"/>
        <v>0</v>
      </c>
      <c r="CB20" s="30">
        <f t="shared" si="25"/>
        <v>2</v>
      </c>
      <c r="CC20" s="31">
        <f t="shared" si="25"/>
        <v>1</v>
      </c>
      <c r="CD20" s="31"/>
      <c r="CE20" s="10"/>
      <c r="CF20" s="40"/>
      <c r="CG20" s="40"/>
      <c r="CH20" s="40">
        <v>2</v>
      </c>
      <c r="CI20" s="40">
        <v>1</v>
      </c>
      <c r="CJ20" s="40"/>
      <c r="CK20" s="40"/>
      <c r="CL20" s="40"/>
      <c r="CM20" s="40"/>
    </row>
    <row r="21" spans="1:91" s="20" customFormat="1" ht="103.5" customHeight="1">
      <c r="A21" s="3" t="s">
        <v>177</v>
      </c>
      <c r="B21" s="15">
        <f t="shared" si="2"/>
        <v>1</v>
      </c>
      <c r="C21" s="15">
        <f t="shared" si="3"/>
        <v>0</v>
      </c>
      <c r="D21" s="15">
        <f t="shared" si="4"/>
        <v>0</v>
      </c>
      <c r="E21" s="3"/>
      <c r="F21" s="3"/>
      <c r="G21" s="3"/>
      <c r="H21" s="3"/>
      <c r="I21" s="3"/>
      <c r="J21" s="3"/>
      <c r="K21" s="3"/>
      <c r="L21" s="3"/>
      <c r="M21" s="3"/>
      <c r="N21" s="3"/>
      <c r="O21" s="3">
        <f t="shared" si="5"/>
        <v>1</v>
      </c>
      <c r="P21" s="3"/>
      <c r="Q21" s="15"/>
      <c r="R21" s="15"/>
      <c r="S21" s="4"/>
      <c r="T21" s="4">
        <v>1</v>
      </c>
      <c r="U21" s="4"/>
      <c r="V21" s="4"/>
      <c r="W21" s="31">
        <f>Z21+BJ21</f>
        <v>894.4</v>
      </c>
      <c r="X21" s="30">
        <f t="shared" si="7"/>
        <v>894.4</v>
      </c>
      <c r="Y21" s="16">
        <f t="shared" si="8"/>
        <v>0</v>
      </c>
      <c r="Z21" s="16">
        <f t="shared" si="0"/>
        <v>0</v>
      </c>
      <c r="AA21" s="37">
        <f t="shared" si="0"/>
        <v>0</v>
      </c>
      <c r="AB21" s="37">
        <f t="shared" si="0"/>
        <v>0</v>
      </c>
      <c r="AC21" s="37">
        <f t="shared" si="0"/>
        <v>0</v>
      </c>
      <c r="AD21" s="37">
        <f t="shared" si="0"/>
        <v>0</v>
      </c>
      <c r="AE21" s="10">
        <f t="shared" si="0"/>
        <v>0</v>
      </c>
      <c r="AF21" s="10"/>
      <c r="AG21" s="10"/>
      <c r="AH21" s="10"/>
      <c r="AI21" s="16"/>
      <c r="AJ21" s="10"/>
      <c r="AK21" s="10"/>
      <c r="AL21" s="16"/>
      <c r="AM21" s="16"/>
      <c r="AN21" s="16"/>
      <c r="AO21" s="16"/>
      <c r="AP21" s="16"/>
      <c r="AQ21" s="16"/>
      <c r="AR21" s="16"/>
      <c r="AS21" s="16"/>
      <c r="AT21" s="16">
        <f t="shared" si="13"/>
        <v>0</v>
      </c>
      <c r="AU21" s="16"/>
      <c r="AV21" s="16"/>
      <c r="AW21" s="16"/>
      <c r="AX21" s="16"/>
      <c r="AY21" s="16"/>
      <c r="AZ21" s="16"/>
      <c r="BA21" s="16"/>
      <c r="BB21" s="16"/>
      <c r="BC21" s="16"/>
      <c r="BD21" s="16"/>
      <c r="BE21" s="16"/>
      <c r="BF21" s="16"/>
      <c r="BG21" s="16"/>
      <c r="BH21" s="16"/>
      <c r="BI21" s="16"/>
      <c r="BJ21" s="16">
        <f t="shared" si="1"/>
        <v>894.4</v>
      </c>
      <c r="BK21" s="16">
        <f t="shared" si="19"/>
        <v>894.4</v>
      </c>
      <c r="BL21" s="16">
        <f t="shared" si="20"/>
        <v>0</v>
      </c>
      <c r="BM21" s="16"/>
      <c r="BN21" s="16"/>
      <c r="BO21" s="16"/>
      <c r="BP21" s="16">
        <f t="shared" si="21"/>
        <v>0</v>
      </c>
      <c r="BQ21" s="16"/>
      <c r="BR21" s="16"/>
      <c r="BS21" s="16">
        <f t="shared" si="22"/>
        <v>0</v>
      </c>
      <c r="BT21" s="16"/>
      <c r="BU21" s="30">
        <v>894.4</v>
      </c>
      <c r="BV21" s="30">
        <v>894.4</v>
      </c>
      <c r="BW21" s="30">
        <f t="shared" si="23"/>
        <v>0</v>
      </c>
      <c r="BX21" s="30"/>
      <c r="BY21" s="30"/>
      <c r="BZ21" s="30"/>
      <c r="CA21" s="30">
        <f t="shared" si="24"/>
        <v>0</v>
      </c>
      <c r="CB21" s="30">
        <f t="shared" si="25"/>
        <v>1</v>
      </c>
      <c r="CC21" s="31">
        <f t="shared" si="25"/>
        <v>1</v>
      </c>
      <c r="CD21" s="31"/>
      <c r="CE21" s="10"/>
      <c r="CF21" s="40"/>
      <c r="CG21" s="40"/>
      <c r="CH21" s="40">
        <v>1</v>
      </c>
      <c r="CI21" s="40">
        <v>1</v>
      </c>
      <c r="CJ21" s="40"/>
      <c r="CK21" s="40"/>
      <c r="CL21" s="40"/>
      <c r="CM21" s="40"/>
    </row>
    <row r="22" spans="1:91" s="20" customFormat="1" ht="67.5" customHeight="1">
      <c r="A22" s="3" t="s">
        <v>178</v>
      </c>
      <c r="B22" s="15">
        <f t="shared" si="2"/>
        <v>1</v>
      </c>
      <c r="C22" s="15">
        <f t="shared" si="3"/>
        <v>1</v>
      </c>
      <c r="D22" s="15">
        <f t="shared" si="4"/>
        <v>0</v>
      </c>
      <c r="E22" s="3"/>
      <c r="F22" s="3"/>
      <c r="G22" s="3"/>
      <c r="H22" s="3"/>
      <c r="I22" s="3">
        <v>1</v>
      </c>
      <c r="J22" s="3"/>
      <c r="K22" s="3"/>
      <c r="L22" s="3"/>
      <c r="M22" s="3"/>
      <c r="N22" s="3"/>
      <c r="O22" s="3">
        <f t="shared" si="5"/>
        <v>0</v>
      </c>
      <c r="P22" s="3"/>
      <c r="Q22" s="15"/>
      <c r="R22" s="15"/>
      <c r="S22" s="4"/>
      <c r="T22" s="4"/>
      <c r="U22" s="4"/>
      <c r="V22" s="4"/>
      <c r="W22" s="10">
        <f t="shared" si="6"/>
        <v>1431.7</v>
      </c>
      <c r="X22" s="16">
        <f t="shared" si="7"/>
        <v>1424.6</v>
      </c>
      <c r="Y22" s="16">
        <f t="shared" si="8"/>
        <v>7.100000000000136</v>
      </c>
      <c r="Z22" s="16">
        <f t="shared" si="0"/>
        <v>1431.7</v>
      </c>
      <c r="AA22" s="37">
        <f t="shared" si="0"/>
        <v>1424.6</v>
      </c>
      <c r="AB22" s="37">
        <f t="shared" si="0"/>
        <v>7.100000000000136</v>
      </c>
      <c r="AC22" s="37">
        <f t="shared" si="0"/>
        <v>0</v>
      </c>
      <c r="AD22" s="37">
        <f t="shared" si="0"/>
        <v>0</v>
      </c>
      <c r="AE22" s="10">
        <f t="shared" si="0"/>
        <v>0</v>
      </c>
      <c r="AF22" s="10"/>
      <c r="AG22" s="10"/>
      <c r="AH22" s="10"/>
      <c r="AI22" s="16"/>
      <c r="AJ22" s="10"/>
      <c r="AK22" s="10"/>
      <c r="AL22" s="16"/>
      <c r="AM22" s="16"/>
      <c r="AN22" s="16"/>
      <c r="AO22" s="16"/>
      <c r="AP22" s="16"/>
      <c r="AQ22" s="16"/>
      <c r="AR22" s="16">
        <v>1431.7</v>
      </c>
      <c r="AS22" s="16">
        <v>1424.6</v>
      </c>
      <c r="AT22" s="16">
        <f t="shared" si="13"/>
        <v>7.100000000000136</v>
      </c>
      <c r="AU22" s="16"/>
      <c r="AV22" s="16"/>
      <c r="AW22" s="16"/>
      <c r="AX22" s="16"/>
      <c r="AY22" s="16"/>
      <c r="AZ22" s="16"/>
      <c r="BA22" s="16"/>
      <c r="BB22" s="16"/>
      <c r="BC22" s="16"/>
      <c r="BD22" s="16"/>
      <c r="BE22" s="16"/>
      <c r="BF22" s="16"/>
      <c r="BG22" s="16"/>
      <c r="BH22" s="16"/>
      <c r="BI22" s="16"/>
      <c r="BJ22" s="16">
        <f t="shared" si="1"/>
        <v>0</v>
      </c>
      <c r="BK22" s="16">
        <f t="shared" si="19"/>
        <v>0</v>
      </c>
      <c r="BL22" s="16">
        <f t="shared" si="20"/>
        <v>0</v>
      </c>
      <c r="BM22" s="16"/>
      <c r="BN22" s="16"/>
      <c r="BO22" s="16"/>
      <c r="BP22" s="16">
        <f t="shared" si="21"/>
        <v>0</v>
      </c>
      <c r="BQ22" s="16"/>
      <c r="BR22" s="16"/>
      <c r="BS22" s="16">
        <f t="shared" si="22"/>
        <v>0</v>
      </c>
      <c r="BT22" s="16"/>
      <c r="BU22" s="30"/>
      <c r="BV22" s="30"/>
      <c r="BW22" s="30">
        <f t="shared" si="23"/>
        <v>0</v>
      </c>
      <c r="BX22" s="30"/>
      <c r="BY22" s="30"/>
      <c r="BZ22" s="30"/>
      <c r="CA22" s="30"/>
      <c r="CB22" s="30">
        <f t="shared" si="25"/>
        <v>2</v>
      </c>
      <c r="CC22" s="31">
        <f t="shared" si="25"/>
        <v>1</v>
      </c>
      <c r="CD22" s="31"/>
      <c r="CE22" s="10"/>
      <c r="CF22" s="40"/>
      <c r="CG22" s="40"/>
      <c r="CH22" s="40">
        <v>2</v>
      </c>
      <c r="CI22" s="40">
        <v>1</v>
      </c>
      <c r="CJ22" s="40"/>
      <c r="CK22" s="40"/>
      <c r="CL22" s="40"/>
      <c r="CM22" s="40"/>
    </row>
    <row r="23" spans="1:91" s="20" customFormat="1" ht="45" customHeight="1">
      <c r="A23" s="3" t="s">
        <v>179</v>
      </c>
      <c r="B23" s="15">
        <f t="shared" si="2"/>
        <v>1</v>
      </c>
      <c r="C23" s="15">
        <f t="shared" si="3"/>
        <v>0</v>
      </c>
      <c r="D23" s="15">
        <f t="shared" si="4"/>
        <v>0</v>
      </c>
      <c r="E23" s="3"/>
      <c r="F23" s="3"/>
      <c r="G23" s="3"/>
      <c r="H23" s="3"/>
      <c r="I23" s="3"/>
      <c r="J23" s="3"/>
      <c r="K23" s="3"/>
      <c r="L23" s="3"/>
      <c r="M23" s="3"/>
      <c r="N23" s="3"/>
      <c r="O23" s="3">
        <f t="shared" si="5"/>
        <v>1</v>
      </c>
      <c r="P23" s="3"/>
      <c r="Q23" s="15"/>
      <c r="R23" s="15"/>
      <c r="S23" s="4"/>
      <c r="T23" s="4">
        <v>1</v>
      </c>
      <c r="U23" s="4"/>
      <c r="V23" s="4"/>
      <c r="W23" s="31">
        <f t="shared" si="6"/>
        <v>652.2</v>
      </c>
      <c r="X23" s="30">
        <f t="shared" si="7"/>
        <v>652.2</v>
      </c>
      <c r="Y23" s="16">
        <f t="shared" si="8"/>
        <v>0</v>
      </c>
      <c r="Z23" s="16">
        <f t="shared" si="0"/>
        <v>0</v>
      </c>
      <c r="AA23" s="37">
        <f t="shared" si="0"/>
        <v>0</v>
      </c>
      <c r="AB23" s="37">
        <f t="shared" si="0"/>
        <v>0</v>
      </c>
      <c r="AC23" s="37">
        <f t="shared" si="0"/>
        <v>0</v>
      </c>
      <c r="AD23" s="37">
        <f t="shared" si="0"/>
        <v>0</v>
      </c>
      <c r="AE23" s="10">
        <f t="shared" si="0"/>
        <v>0</v>
      </c>
      <c r="AF23" s="10"/>
      <c r="AG23" s="10"/>
      <c r="AH23" s="10"/>
      <c r="AI23" s="16"/>
      <c r="AJ23" s="10"/>
      <c r="AK23" s="10"/>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f t="shared" si="1"/>
        <v>652.2</v>
      </c>
      <c r="BK23" s="16">
        <f t="shared" si="19"/>
        <v>652.2</v>
      </c>
      <c r="BL23" s="16">
        <f t="shared" si="20"/>
        <v>0</v>
      </c>
      <c r="BM23" s="16"/>
      <c r="BN23" s="16"/>
      <c r="BO23" s="16"/>
      <c r="BP23" s="16">
        <f t="shared" si="21"/>
        <v>0</v>
      </c>
      <c r="BQ23" s="16"/>
      <c r="BR23" s="16"/>
      <c r="BS23" s="16">
        <f t="shared" si="22"/>
        <v>0</v>
      </c>
      <c r="BT23" s="16"/>
      <c r="BU23" s="30">
        <v>652.2</v>
      </c>
      <c r="BV23" s="30">
        <v>652.2</v>
      </c>
      <c r="BW23" s="30">
        <f t="shared" si="23"/>
        <v>0</v>
      </c>
      <c r="BX23" s="30"/>
      <c r="BY23" s="30"/>
      <c r="BZ23" s="30"/>
      <c r="CA23" s="30"/>
      <c r="CB23" s="30">
        <f t="shared" si="25"/>
        <v>1</v>
      </c>
      <c r="CC23" s="31">
        <f t="shared" si="25"/>
        <v>1</v>
      </c>
      <c r="CD23" s="31"/>
      <c r="CE23" s="10"/>
      <c r="CF23" s="40"/>
      <c r="CG23" s="40"/>
      <c r="CH23" s="40">
        <v>1</v>
      </c>
      <c r="CI23" s="40">
        <v>1</v>
      </c>
      <c r="CJ23" s="40"/>
      <c r="CK23" s="40"/>
      <c r="CL23" s="40"/>
      <c r="CM23" s="40"/>
    </row>
    <row r="24" spans="1:91" s="20" customFormat="1" ht="45" customHeight="1">
      <c r="A24" s="3" t="s">
        <v>180</v>
      </c>
      <c r="B24" s="15">
        <f t="shared" si="2"/>
        <v>0</v>
      </c>
      <c r="C24" s="15">
        <f t="shared" si="3"/>
        <v>0</v>
      </c>
      <c r="D24" s="15">
        <f t="shared" si="4"/>
        <v>0</v>
      </c>
      <c r="E24" s="3"/>
      <c r="F24" s="3"/>
      <c r="G24" s="3"/>
      <c r="H24" s="3"/>
      <c r="I24" s="3"/>
      <c r="J24" s="3"/>
      <c r="K24" s="3"/>
      <c r="L24" s="3"/>
      <c r="M24" s="3"/>
      <c r="N24" s="3"/>
      <c r="O24" s="3">
        <f t="shared" si="5"/>
        <v>0</v>
      </c>
      <c r="P24" s="3"/>
      <c r="Q24" s="15"/>
      <c r="R24" s="15"/>
      <c r="S24" s="4"/>
      <c r="T24" s="4"/>
      <c r="U24" s="4"/>
      <c r="V24" s="4"/>
      <c r="W24" s="10">
        <f t="shared" si="6"/>
        <v>0</v>
      </c>
      <c r="X24" s="16">
        <f t="shared" si="7"/>
        <v>0</v>
      </c>
      <c r="Y24" s="16">
        <f t="shared" si="8"/>
        <v>0</v>
      </c>
      <c r="Z24" s="16">
        <f t="shared" si="0"/>
        <v>0</v>
      </c>
      <c r="AA24" s="37">
        <f t="shared" si="0"/>
        <v>0</v>
      </c>
      <c r="AB24" s="37">
        <f t="shared" si="0"/>
        <v>0</v>
      </c>
      <c r="AC24" s="37">
        <f t="shared" si="0"/>
        <v>0</v>
      </c>
      <c r="AD24" s="37">
        <f t="shared" si="0"/>
        <v>0</v>
      </c>
      <c r="AE24" s="10">
        <f t="shared" si="0"/>
        <v>0</v>
      </c>
      <c r="AF24" s="10"/>
      <c r="AG24" s="10"/>
      <c r="AH24" s="10"/>
      <c r="AI24" s="16"/>
      <c r="AJ24" s="10"/>
      <c r="AK24" s="10"/>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f t="shared" si="1"/>
        <v>0</v>
      </c>
      <c r="BK24" s="16">
        <f t="shared" si="19"/>
        <v>0</v>
      </c>
      <c r="BL24" s="16">
        <f t="shared" si="20"/>
        <v>0</v>
      </c>
      <c r="BM24" s="16"/>
      <c r="BN24" s="16"/>
      <c r="BO24" s="16"/>
      <c r="BP24" s="16">
        <f t="shared" si="21"/>
        <v>0</v>
      </c>
      <c r="BQ24" s="16"/>
      <c r="BR24" s="16"/>
      <c r="BS24" s="16">
        <f t="shared" si="22"/>
        <v>0</v>
      </c>
      <c r="BT24" s="16"/>
      <c r="BU24" s="30"/>
      <c r="BV24" s="30"/>
      <c r="BW24" s="30">
        <f t="shared" si="23"/>
        <v>0</v>
      </c>
      <c r="BX24" s="30"/>
      <c r="BY24" s="30"/>
      <c r="BZ24" s="30"/>
      <c r="CA24" s="30"/>
      <c r="CB24" s="30"/>
      <c r="CC24" s="31"/>
      <c r="CD24" s="31"/>
      <c r="CE24" s="10"/>
      <c r="CF24" s="40"/>
      <c r="CG24" s="40"/>
      <c r="CH24" s="40"/>
      <c r="CI24" s="40"/>
      <c r="CJ24" s="40"/>
      <c r="CK24" s="40"/>
      <c r="CL24" s="40"/>
      <c r="CM24" s="40"/>
    </row>
    <row r="25" spans="1:91" s="20" customFormat="1" ht="45" customHeight="1">
      <c r="A25" s="3"/>
      <c r="B25" s="15">
        <f t="shared" si="2"/>
        <v>0</v>
      </c>
      <c r="C25" s="15">
        <f t="shared" si="3"/>
        <v>0</v>
      </c>
      <c r="D25" s="15">
        <f t="shared" si="4"/>
        <v>0</v>
      </c>
      <c r="E25" s="3"/>
      <c r="F25" s="3"/>
      <c r="G25" s="3"/>
      <c r="H25" s="3"/>
      <c r="I25" s="3"/>
      <c r="J25" s="3"/>
      <c r="K25" s="3"/>
      <c r="L25" s="3"/>
      <c r="M25" s="3"/>
      <c r="N25" s="3"/>
      <c r="O25" s="3">
        <f t="shared" si="5"/>
        <v>0</v>
      </c>
      <c r="P25" s="3"/>
      <c r="Q25" s="15"/>
      <c r="R25" s="15"/>
      <c r="S25" s="4"/>
      <c r="T25" s="4"/>
      <c r="U25" s="4"/>
      <c r="V25" s="4"/>
      <c r="W25" s="10">
        <f t="shared" si="6"/>
        <v>0</v>
      </c>
      <c r="X25" s="16">
        <f t="shared" si="7"/>
        <v>0</v>
      </c>
      <c r="Y25" s="16">
        <f t="shared" si="8"/>
        <v>0</v>
      </c>
      <c r="Z25" s="16">
        <f t="shared" si="0"/>
        <v>0</v>
      </c>
      <c r="AA25" s="37">
        <f t="shared" si="0"/>
        <v>0</v>
      </c>
      <c r="AB25" s="37">
        <f t="shared" si="0"/>
        <v>0</v>
      </c>
      <c r="AC25" s="37">
        <f t="shared" si="0"/>
        <v>0</v>
      </c>
      <c r="AD25" s="37">
        <f t="shared" si="0"/>
        <v>0</v>
      </c>
      <c r="AE25" s="10">
        <f t="shared" si="0"/>
        <v>0</v>
      </c>
      <c r="AF25" s="10"/>
      <c r="AG25" s="10"/>
      <c r="AH25" s="10"/>
      <c r="AI25" s="16"/>
      <c r="AJ25" s="10"/>
      <c r="AK25" s="10"/>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f t="shared" si="1"/>
        <v>0</v>
      </c>
      <c r="BK25" s="16">
        <f t="shared" si="19"/>
        <v>0</v>
      </c>
      <c r="BL25" s="16">
        <f t="shared" si="20"/>
        <v>0</v>
      </c>
      <c r="BM25" s="16"/>
      <c r="BN25" s="16"/>
      <c r="BO25" s="16"/>
      <c r="BP25" s="16">
        <f t="shared" si="21"/>
        <v>0</v>
      </c>
      <c r="BQ25" s="16"/>
      <c r="BR25" s="16"/>
      <c r="BS25" s="16">
        <f t="shared" si="22"/>
        <v>0</v>
      </c>
      <c r="BT25" s="16"/>
      <c r="BU25" s="30"/>
      <c r="BV25" s="30"/>
      <c r="BW25" s="30">
        <f t="shared" si="23"/>
        <v>0</v>
      </c>
      <c r="BX25" s="30"/>
      <c r="BY25" s="30"/>
      <c r="BZ25" s="30"/>
      <c r="CA25" s="30"/>
      <c r="CB25" s="30"/>
      <c r="CC25" s="31"/>
      <c r="CD25" s="31"/>
      <c r="CE25" s="10"/>
      <c r="CF25" s="40"/>
      <c r="CG25" s="40"/>
      <c r="CH25" s="40"/>
      <c r="CI25" s="40"/>
      <c r="CJ25" s="40"/>
      <c r="CK25" s="40"/>
      <c r="CL25" s="40"/>
      <c r="CM25" s="40"/>
    </row>
    <row r="26" spans="1:91" s="20" customFormat="1" ht="45" customHeight="1">
      <c r="A26" s="98"/>
      <c r="B26" s="15">
        <f t="shared" si="2"/>
        <v>21</v>
      </c>
      <c r="C26" s="97">
        <f t="shared" si="3"/>
        <v>0</v>
      </c>
      <c r="D26" s="97">
        <f t="shared" si="4"/>
        <v>0</v>
      </c>
      <c r="E26" s="98"/>
      <c r="F26" s="98"/>
      <c r="G26" s="98"/>
      <c r="H26" s="98"/>
      <c r="I26" s="98"/>
      <c r="J26" s="98"/>
      <c r="K26" s="98"/>
      <c r="L26" s="98"/>
      <c r="M26" s="98"/>
      <c r="N26" s="98"/>
      <c r="O26" s="3">
        <f t="shared" si="5"/>
        <v>21</v>
      </c>
      <c r="P26" s="98">
        <v>7</v>
      </c>
      <c r="Q26" s="97">
        <v>14</v>
      </c>
      <c r="R26" s="97"/>
      <c r="S26" s="99"/>
      <c r="T26" s="99"/>
      <c r="U26" s="99">
        <v>0</v>
      </c>
      <c r="V26" s="99"/>
      <c r="W26" s="75">
        <f>Z26+BJ26</f>
        <v>4372.1</v>
      </c>
      <c r="X26" s="100">
        <f t="shared" si="7"/>
        <v>4252.9</v>
      </c>
      <c r="Y26" s="100">
        <f t="shared" si="8"/>
        <v>119.20000000000005</v>
      </c>
      <c r="Z26" s="100">
        <f t="shared" si="0"/>
        <v>0</v>
      </c>
      <c r="AA26" s="75">
        <f t="shared" si="0"/>
        <v>0</v>
      </c>
      <c r="AB26" s="75">
        <f t="shared" si="0"/>
        <v>0</v>
      </c>
      <c r="AC26" s="75">
        <f t="shared" si="0"/>
        <v>0</v>
      </c>
      <c r="AD26" s="75">
        <f t="shared" si="0"/>
        <v>0</v>
      </c>
      <c r="AE26" s="75">
        <f t="shared" si="0"/>
        <v>0</v>
      </c>
      <c r="AF26" s="75"/>
      <c r="AG26" s="75"/>
      <c r="AH26" s="75"/>
      <c r="AI26" s="100"/>
      <c r="AJ26" s="75"/>
      <c r="AK26" s="75"/>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6">
        <f t="shared" si="1"/>
        <v>4372.1</v>
      </c>
      <c r="BK26" s="16">
        <f t="shared" si="19"/>
        <v>4252.9</v>
      </c>
      <c r="BL26" s="16">
        <f t="shared" si="20"/>
        <v>119.20000000000005</v>
      </c>
      <c r="BM26" s="100">
        <v>3267.4</v>
      </c>
      <c r="BN26" s="100">
        <v>1104.7</v>
      </c>
      <c r="BO26" s="100">
        <v>985.5</v>
      </c>
      <c r="BP26" s="16">
        <f t="shared" si="21"/>
        <v>119.20000000000005</v>
      </c>
      <c r="BQ26" s="100"/>
      <c r="BR26" s="100"/>
      <c r="BS26" s="16">
        <f t="shared" si="22"/>
        <v>0</v>
      </c>
      <c r="BT26" s="100"/>
      <c r="BU26" s="100"/>
      <c r="BV26" s="100"/>
      <c r="BW26" s="100">
        <f t="shared" si="23"/>
        <v>0</v>
      </c>
      <c r="BX26" s="100">
        <v>0</v>
      </c>
      <c r="BY26" s="100"/>
      <c r="BZ26" s="100"/>
      <c r="CA26" s="100"/>
      <c r="CB26" s="100"/>
      <c r="CC26" s="75"/>
      <c r="CD26" s="75"/>
      <c r="CE26" s="75"/>
      <c r="CF26" s="101"/>
      <c r="CG26" s="101"/>
      <c r="CH26" s="101"/>
      <c r="CI26" s="101"/>
      <c r="CJ26" s="101"/>
      <c r="CK26" s="101"/>
      <c r="CL26" s="101"/>
      <c r="CM26" s="101"/>
    </row>
    <row r="27" spans="1:91" s="20" customFormat="1" ht="45" customHeight="1">
      <c r="A27" s="108"/>
      <c r="B27" s="15">
        <f t="shared" si="2"/>
        <v>225</v>
      </c>
      <c r="C27" s="109">
        <f t="shared" si="3"/>
        <v>0</v>
      </c>
      <c r="D27" s="109">
        <f t="shared" si="4"/>
        <v>0</v>
      </c>
      <c r="E27" s="108"/>
      <c r="F27" s="108"/>
      <c r="G27" s="108"/>
      <c r="H27" s="108"/>
      <c r="I27" s="108"/>
      <c r="J27" s="108"/>
      <c r="K27" s="108"/>
      <c r="L27" s="108"/>
      <c r="M27" s="108"/>
      <c r="N27" s="108"/>
      <c r="O27" s="3">
        <f t="shared" si="5"/>
        <v>225</v>
      </c>
      <c r="P27" s="108"/>
      <c r="Q27" s="109">
        <v>217</v>
      </c>
      <c r="R27" s="109">
        <v>8</v>
      </c>
      <c r="S27" s="110"/>
      <c r="T27" s="110"/>
      <c r="U27" s="110"/>
      <c r="V27" s="110"/>
      <c r="W27" s="111">
        <f t="shared" si="6"/>
        <v>4746.1</v>
      </c>
      <c r="X27" s="112">
        <f t="shared" si="7"/>
        <v>4300</v>
      </c>
      <c r="Y27" s="112">
        <f t="shared" si="8"/>
        <v>446.0999999999999</v>
      </c>
      <c r="Z27" s="112">
        <f aca="true" t="shared" si="26" ref="Z27:AE29">AF27+AL27+AR27+AX27+BD27</f>
        <v>0</v>
      </c>
      <c r="AA27" s="111">
        <f t="shared" si="26"/>
        <v>0</v>
      </c>
      <c r="AB27" s="111">
        <f t="shared" si="26"/>
        <v>0</v>
      </c>
      <c r="AC27" s="111">
        <f t="shared" si="26"/>
        <v>0</v>
      </c>
      <c r="AD27" s="111">
        <f t="shared" si="26"/>
        <v>0</v>
      </c>
      <c r="AE27" s="111">
        <f t="shared" si="26"/>
        <v>0</v>
      </c>
      <c r="AF27" s="111"/>
      <c r="AG27" s="111"/>
      <c r="AH27" s="111"/>
      <c r="AI27" s="112"/>
      <c r="AJ27" s="111"/>
      <c r="AK27" s="111"/>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6">
        <f t="shared" si="1"/>
        <v>4746.1</v>
      </c>
      <c r="BK27" s="16">
        <f t="shared" si="19"/>
        <v>4300</v>
      </c>
      <c r="BL27" s="16">
        <f t="shared" si="20"/>
        <v>446.0999999999999</v>
      </c>
      <c r="BM27" s="112"/>
      <c r="BN27" s="112">
        <v>3979.6</v>
      </c>
      <c r="BO27" s="112">
        <v>3533.5</v>
      </c>
      <c r="BP27" s="16">
        <f t="shared" si="21"/>
        <v>446.0999999999999</v>
      </c>
      <c r="BQ27" s="112">
        <v>766.5</v>
      </c>
      <c r="BR27" s="112">
        <v>766.5</v>
      </c>
      <c r="BS27" s="16">
        <f t="shared" si="22"/>
        <v>0</v>
      </c>
      <c r="BT27" s="112"/>
      <c r="BU27" s="112"/>
      <c r="BV27" s="112"/>
      <c r="BW27" s="112">
        <f t="shared" si="23"/>
        <v>0</v>
      </c>
      <c r="BX27" s="112"/>
      <c r="BY27" s="112"/>
      <c r="BZ27" s="112"/>
      <c r="CA27" s="112"/>
      <c r="CB27" s="112"/>
      <c r="CC27" s="111"/>
      <c r="CD27" s="111"/>
      <c r="CE27" s="111"/>
      <c r="CF27" s="113"/>
      <c r="CG27" s="113"/>
      <c r="CH27" s="113"/>
      <c r="CI27" s="113"/>
      <c r="CJ27" s="113"/>
      <c r="CK27" s="113"/>
      <c r="CL27" s="113"/>
      <c r="CM27" s="113"/>
    </row>
    <row r="28" spans="1:91" s="20" customFormat="1" ht="45" customHeight="1">
      <c r="A28" s="102"/>
      <c r="B28" s="15">
        <f t="shared" si="2"/>
        <v>44</v>
      </c>
      <c r="C28" s="103">
        <f t="shared" si="3"/>
        <v>0</v>
      </c>
      <c r="D28" s="103">
        <f t="shared" si="4"/>
        <v>0</v>
      </c>
      <c r="E28" s="102"/>
      <c r="F28" s="102"/>
      <c r="G28" s="102"/>
      <c r="H28" s="102"/>
      <c r="I28" s="102"/>
      <c r="J28" s="102"/>
      <c r="K28" s="102"/>
      <c r="L28" s="102"/>
      <c r="M28" s="102"/>
      <c r="N28" s="102"/>
      <c r="O28" s="3">
        <f t="shared" si="5"/>
        <v>44</v>
      </c>
      <c r="P28" s="102"/>
      <c r="Q28" s="103">
        <v>44</v>
      </c>
      <c r="R28" s="103"/>
      <c r="S28" s="104"/>
      <c r="T28" s="104"/>
      <c r="U28" s="104"/>
      <c r="V28" s="104"/>
      <c r="W28" s="75">
        <f>Z28+BJ28</f>
        <v>3289.8</v>
      </c>
      <c r="X28" s="100">
        <f t="shared" si="7"/>
        <v>3123.1</v>
      </c>
      <c r="Y28" s="106">
        <f t="shared" si="8"/>
        <v>166.70000000000027</v>
      </c>
      <c r="Z28" s="106">
        <f t="shared" si="26"/>
        <v>0</v>
      </c>
      <c r="AA28" s="105">
        <f t="shared" si="26"/>
        <v>0</v>
      </c>
      <c r="AB28" s="105">
        <f t="shared" si="26"/>
        <v>0</v>
      </c>
      <c r="AC28" s="105">
        <f t="shared" si="26"/>
        <v>0</v>
      </c>
      <c r="AD28" s="105">
        <f t="shared" si="26"/>
        <v>0</v>
      </c>
      <c r="AE28" s="105">
        <f t="shared" si="26"/>
        <v>0</v>
      </c>
      <c r="AF28" s="105"/>
      <c r="AG28" s="105"/>
      <c r="AH28" s="105"/>
      <c r="AI28" s="106"/>
      <c r="AJ28" s="105"/>
      <c r="AK28" s="105"/>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6">
        <f t="shared" si="1"/>
        <v>3289.8</v>
      </c>
      <c r="BK28" s="16">
        <f t="shared" si="19"/>
        <v>3123.1</v>
      </c>
      <c r="BL28" s="16">
        <f t="shared" si="20"/>
        <v>166.70000000000027</v>
      </c>
      <c r="BM28" s="106"/>
      <c r="BN28" s="106">
        <v>3289.8</v>
      </c>
      <c r="BO28" s="106">
        <v>3123.1</v>
      </c>
      <c r="BP28" s="16">
        <f t="shared" si="21"/>
        <v>166.70000000000027</v>
      </c>
      <c r="BQ28" s="106"/>
      <c r="BR28" s="106"/>
      <c r="BS28" s="16">
        <f t="shared" si="22"/>
        <v>0</v>
      </c>
      <c r="BT28" s="106"/>
      <c r="BU28" s="106"/>
      <c r="BV28" s="106"/>
      <c r="BW28" s="106">
        <f t="shared" si="23"/>
        <v>0</v>
      </c>
      <c r="BX28" s="106"/>
      <c r="BY28" s="106"/>
      <c r="BZ28" s="106"/>
      <c r="CA28" s="106"/>
      <c r="CB28" s="106"/>
      <c r="CC28" s="105"/>
      <c r="CD28" s="105"/>
      <c r="CE28" s="105"/>
      <c r="CF28" s="107"/>
      <c r="CG28" s="107"/>
      <c r="CH28" s="107"/>
      <c r="CI28" s="107"/>
      <c r="CJ28" s="107"/>
      <c r="CK28" s="107"/>
      <c r="CL28" s="107"/>
      <c r="CM28" s="107"/>
    </row>
    <row r="29" spans="1:91" s="20" customFormat="1" ht="45" customHeight="1">
      <c r="A29" s="3"/>
      <c r="B29" s="15">
        <f t="shared" si="2"/>
        <v>0</v>
      </c>
      <c r="C29" s="15">
        <f t="shared" si="3"/>
        <v>0</v>
      </c>
      <c r="D29" s="15">
        <f t="shared" si="4"/>
        <v>0</v>
      </c>
      <c r="E29" s="3"/>
      <c r="F29" s="3"/>
      <c r="G29" s="3"/>
      <c r="H29" s="3"/>
      <c r="I29" s="3"/>
      <c r="J29" s="3"/>
      <c r="K29" s="3"/>
      <c r="L29" s="3"/>
      <c r="M29" s="3"/>
      <c r="N29" s="3"/>
      <c r="O29" s="3">
        <f t="shared" si="5"/>
        <v>0</v>
      </c>
      <c r="P29" s="3"/>
      <c r="Q29" s="15"/>
      <c r="R29" s="15"/>
      <c r="S29" s="4"/>
      <c r="T29" s="4"/>
      <c r="U29" s="4"/>
      <c r="V29" s="4"/>
      <c r="W29" s="10">
        <f>Z29+BJ29</f>
        <v>0</v>
      </c>
      <c r="X29" s="16">
        <f t="shared" si="7"/>
        <v>0</v>
      </c>
      <c r="Y29" s="16">
        <f t="shared" si="8"/>
        <v>0</v>
      </c>
      <c r="Z29" s="16">
        <f t="shared" si="26"/>
        <v>0</v>
      </c>
      <c r="AA29" s="37">
        <f t="shared" si="26"/>
        <v>0</v>
      </c>
      <c r="AB29" s="37">
        <f t="shared" si="26"/>
        <v>0</v>
      </c>
      <c r="AC29" s="37">
        <f t="shared" si="26"/>
        <v>0</v>
      </c>
      <c r="AD29" s="37">
        <f t="shared" si="26"/>
        <v>0</v>
      </c>
      <c r="AE29" s="10">
        <f t="shared" si="26"/>
        <v>0</v>
      </c>
      <c r="AF29" s="10"/>
      <c r="AG29" s="10"/>
      <c r="AH29" s="10"/>
      <c r="AI29" s="16"/>
      <c r="AJ29" s="10"/>
      <c r="AK29" s="10"/>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f t="shared" si="1"/>
        <v>0</v>
      </c>
      <c r="BK29" s="16">
        <f t="shared" si="19"/>
        <v>0</v>
      </c>
      <c r="BL29" s="16">
        <f t="shared" si="20"/>
        <v>0</v>
      </c>
      <c r="BM29" s="16"/>
      <c r="BN29" s="16"/>
      <c r="BO29" s="16"/>
      <c r="BP29" s="16">
        <f t="shared" si="21"/>
        <v>0</v>
      </c>
      <c r="BQ29" s="16"/>
      <c r="BR29" s="16"/>
      <c r="BS29" s="16">
        <f t="shared" si="22"/>
        <v>0</v>
      </c>
      <c r="BT29" s="16"/>
      <c r="BU29" s="30"/>
      <c r="BV29" s="30"/>
      <c r="BW29" s="30">
        <f t="shared" si="23"/>
        <v>0</v>
      </c>
      <c r="BX29" s="30"/>
      <c r="BY29" s="30"/>
      <c r="BZ29" s="30"/>
      <c r="CA29" s="30"/>
      <c r="CB29" s="30"/>
      <c r="CC29" s="31"/>
      <c r="CD29" s="31"/>
      <c r="CE29" s="10"/>
      <c r="CF29" s="40"/>
      <c r="CG29" s="40"/>
      <c r="CH29" s="40"/>
      <c r="CI29" s="40"/>
      <c r="CJ29" s="40"/>
      <c r="CK29" s="40"/>
      <c r="CL29" s="40"/>
      <c r="CM29" s="40"/>
    </row>
    <row r="30" spans="1:91" s="28" customFormat="1" ht="19.5" customHeight="1">
      <c r="A30" s="7" t="s">
        <v>1</v>
      </c>
      <c r="B30" s="34">
        <f>SUM(B11:B29)</f>
        <v>303</v>
      </c>
      <c r="C30" s="34">
        <f>SUM(C11:C29)</f>
        <v>8</v>
      </c>
      <c r="D30" s="34">
        <f aca="true" t="shared" si="27" ref="D30:AG30">SUM(D11:D17)</f>
        <v>0</v>
      </c>
      <c r="E30" s="34">
        <f t="shared" si="27"/>
        <v>0</v>
      </c>
      <c r="F30" s="34">
        <f t="shared" si="27"/>
        <v>0</v>
      </c>
      <c r="G30" s="34">
        <f t="shared" si="27"/>
        <v>0</v>
      </c>
      <c r="H30" s="34">
        <f t="shared" si="27"/>
        <v>0</v>
      </c>
      <c r="I30" s="34">
        <f>SUM(I11:I29)</f>
        <v>8</v>
      </c>
      <c r="J30" s="34">
        <f t="shared" si="27"/>
        <v>0</v>
      </c>
      <c r="K30" s="34">
        <f t="shared" si="27"/>
        <v>0</v>
      </c>
      <c r="L30" s="34">
        <f t="shared" si="27"/>
        <v>0</v>
      </c>
      <c r="M30" s="34">
        <f t="shared" si="27"/>
        <v>0</v>
      </c>
      <c r="N30" s="34">
        <f t="shared" si="27"/>
        <v>0</v>
      </c>
      <c r="O30" s="34">
        <f>SUM(O11:O29)</f>
        <v>295</v>
      </c>
      <c r="P30" s="34">
        <f>SUM(P11:P29)</f>
        <v>7</v>
      </c>
      <c r="Q30" s="34">
        <f>SUM(Q11:Q29)</f>
        <v>275</v>
      </c>
      <c r="R30" s="34">
        <f>SUM(R11:R29)</f>
        <v>8</v>
      </c>
      <c r="S30" s="34">
        <f t="shared" si="27"/>
        <v>0</v>
      </c>
      <c r="T30" s="34">
        <f>SUM(T11:T29)</f>
        <v>5</v>
      </c>
      <c r="U30" s="34">
        <f t="shared" si="27"/>
        <v>0</v>
      </c>
      <c r="V30" s="34">
        <f t="shared" si="27"/>
        <v>0</v>
      </c>
      <c r="W30" s="41">
        <f aca="true" t="shared" si="28" ref="W30:AB30">SUM(W11:W29)</f>
        <v>22585.500000000004</v>
      </c>
      <c r="X30" s="41">
        <f t="shared" si="28"/>
        <v>21748.699999999997</v>
      </c>
      <c r="Y30" s="41">
        <f t="shared" si="28"/>
        <v>836.8000000000004</v>
      </c>
      <c r="Z30" s="41">
        <f t="shared" si="28"/>
        <v>2898.1</v>
      </c>
      <c r="AA30" s="41">
        <f t="shared" si="28"/>
        <v>2793.2999999999997</v>
      </c>
      <c r="AB30" s="41">
        <f t="shared" si="28"/>
        <v>104.80000000000014</v>
      </c>
      <c r="AC30" s="41">
        <f t="shared" si="27"/>
        <v>0</v>
      </c>
      <c r="AD30" s="41">
        <f t="shared" si="27"/>
        <v>0</v>
      </c>
      <c r="AE30" s="41">
        <f t="shared" si="27"/>
        <v>0</v>
      </c>
      <c r="AF30" s="41">
        <f t="shared" si="27"/>
        <v>0</v>
      </c>
      <c r="AG30" s="41">
        <f t="shared" si="27"/>
        <v>0</v>
      </c>
      <c r="AH30" s="41">
        <f aca="true" t="shared" si="29" ref="AH30:BI30">SUM(AH11:AH17)</f>
        <v>0</v>
      </c>
      <c r="AI30" s="41">
        <f t="shared" si="29"/>
        <v>0</v>
      </c>
      <c r="AJ30" s="41">
        <f t="shared" si="29"/>
        <v>0</v>
      </c>
      <c r="AK30" s="41">
        <f t="shared" si="29"/>
        <v>0</v>
      </c>
      <c r="AL30" s="41">
        <f t="shared" si="29"/>
        <v>0</v>
      </c>
      <c r="AM30" s="41">
        <f t="shared" si="29"/>
        <v>0</v>
      </c>
      <c r="AN30" s="41">
        <f t="shared" si="29"/>
        <v>0</v>
      </c>
      <c r="AO30" s="41">
        <f t="shared" si="29"/>
        <v>0</v>
      </c>
      <c r="AP30" s="41">
        <f t="shared" si="29"/>
        <v>0</v>
      </c>
      <c r="AQ30" s="41">
        <f t="shared" si="29"/>
        <v>0</v>
      </c>
      <c r="AR30" s="41">
        <f>SUM(AR11:AR29)</f>
        <v>2898.1</v>
      </c>
      <c r="AS30" s="41">
        <f>SUM(AS11:AS29)</f>
        <v>2793.2999999999997</v>
      </c>
      <c r="AT30" s="41">
        <f>SUM(AT11:AT29)</f>
        <v>104.80000000000014</v>
      </c>
      <c r="AU30" s="41">
        <f t="shared" si="29"/>
        <v>0</v>
      </c>
      <c r="AV30" s="41">
        <f t="shared" si="29"/>
        <v>0</v>
      </c>
      <c r="AW30" s="41">
        <f t="shared" si="29"/>
        <v>0</v>
      </c>
      <c r="AX30" s="41">
        <f t="shared" si="29"/>
        <v>0</v>
      </c>
      <c r="AY30" s="41">
        <f t="shared" si="29"/>
        <v>0</v>
      </c>
      <c r="AZ30" s="41">
        <f t="shared" si="29"/>
        <v>0</v>
      </c>
      <c r="BA30" s="41">
        <f t="shared" si="29"/>
        <v>0</v>
      </c>
      <c r="BB30" s="41">
        <f t="shared" si="29"/>
        <v>0</v>
      </c>
      <c r="BC30" s="41">
        <f t="shared" si="29"/>
        <v>0</v>
      </c>
      <c r="BD30" s="41">
        <f t="shared" si="29"/>
        <v>0</v>
      </c>
      <c r="BE30" s="41">
        <f t="shared" si="29"/>
        <v>0</v>
      </c>
      <c r="BF30" s="41">
        <f t="shared" si="29"/>
        <v>0</v>
      </c>
      <c r="BG30" s="41">
        <f t="shared" si="29"/>
        <v>0</v>
      </c>
      <c r="BH30" s="41">
        <f t="shared" si="29"/>
        <v>0</v>
      </c>
      <c r="BI30" s="41">
        <f t="shared" si="29"/>
        <v>0</v>
      </c>
      <c r="BJ30" s="41">
        <f aca="true" t="shared" si="30" ref="BJ30:BR30">SUM(BJ11:BJ29)</f>
        <v>19687.399999999998</v>
      </c>
      <c r="BK30" s="41">
        <f t="shared" si="30"/>
        <v>18955.399999999998</v>
      </c>
      <c r="BL30" s="41">
        <f t="shared" si="30"/>
        <v>732.0000000000002</v>
      </c>
      <c r="BM30" s="41">
        <f t="shared" si="30"/>
        <v>3267.4</v>
      </c>
      <c r="BN30" s="41">
        <f t="shared" si="30"/>
        <v>8374.1</v>
      </c>
      <c r="BO30" s="41">
        <f t="shared" si="30"/>
        <v>7642.1</v>
      </c>
      <c r="BP30" s="41">
        <f t="shared" si="30"/>
        <v>732.0000000000002</v>
      </c>
      <c r="BQ30" s="41">
        <f t="shared" si="30"/>
        <v>766.5</v>
      </c>
      <c r="BR30" s="41">
        <f t="shared" si="30"/>
        <v>766.5</v>
      </c>
      <c r="BS30" s="41">
        <f aca="true" t="shared" si="31" ref="BS30:CM30">SUM(BS11:BS17)</f>
        <v>0</v>
      </c>
      <c r="BT30" s="41">
        <f t="shared" si="31"/>
        <v>0</v>
      </c>
      <c r="BU30" s="41">
        <f>SUM(BU11:BU29)</f>
        <v>7279.4</v>
      </c>
      <c r="BV30" s="41">
        <f>SUM(BV11:BV29)</f>
        <v>7279.4</v>
      </c>
      <c r="BW30" s="41">
        <f>SUM(BW11:BW29)</f>
        <v>0</v>
      </c>
      <c r="BX30" s="41">
        <f>SUM(BX11:BX29)</f>
        <v>0</v>
      </c>
      <c r="BY30" s="41">
        <f t="shared" si="31"/>
        <v>0</v>
      </c>
      <c r="BZ30" s="41">
        <f t="shared" si="31"/>
        <v>0</v>
      </c>
      <c r="CA30" s="41">
        <f t="shared" si="31"/>
        <v>0</v>
      </c>
      <c r="CB30" s="34">
        <f>SUM(CB11:CB29)</f>
        <v>33</v>
      </c>
      <c r="CC30" s="34">
        <f>SUM(CC11:CC29)</f>
        <v>23</v>
      </c>
      <c r="CD30" s="34">
        <f t="shared" si="31"/>
        <v>0</v>
      </c>
      <c r="CE30" s="34">
        <f t="shared" si="31"/>
        <v>0</v>
      </c>
      <c r="CF30" s="34">
        <f t="shared" si="31"/>
        <v>0</v>
      </c>
      <c r="CG30" s="34">
        <f t="shared" si="31"/>
        <v>0</v>
      </c>
      <c r="CH30" s="34">
        <f>SUM(CH11:CH29)</f>
        <v>33</v>
      </c>
      <c r="CI30" s="34">
        <f>SUM(CI11:CI29)</f>
        <v>23</v>
      </c>
      <c r="CJ30" s="34">
        <f t="shared" si="31"/>
        <v>0</v>
      </c>
      <c r="CK30" s="34">
        <f t="shared" si="31"/>
        <v>0</v>
      </c>
      <c r="CL30" s="34">
        <f t="shared" si="31"/>
        <v>0</v>
      </c>
      <c r="CM30" s="34">
        <f t="shared" si="31"/>
        <v>0</v>
      </c>
    </row>
    <row r="31" spans="1:64" s="120" customFormat="1" ht="12.75">
      <c r="A31" s="118"/>
      <c r="B31" s="119"/>
      <c r="C31" s="118"/>
      <c r="D31" s="118"/>
      <c r="E31" s="118"/>
      <c r="F31" s="118"/>
      <c r="O31" s="121"/>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BJ31" s="123"/>
      <c r="BK31" s="123"/>
      <c r="BL31" s="123"/>
    </row>
    <row r="32" spans="1:61" s="20" customFormat="1" ht="12.75">
      <c r="A32" s="24"/>
      <c r="B32" s="24"/>
      <c r="C32" s="24"/>
      <c r="D32" s="24"/>
      <c r="E32" s="24"/>
      <c r="F32" s="24"/>
      <c r="G32" s="24"/>
      <c r="H32" s="24"/>
      <c r="I32" s="24"/>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33"/>
      <c r="AR32" s="25"/>
      <c r="AS32" s="25"/>
      <c r="AT32" s="25"/>
      <c r="AU32" s="25"/>
      <c r="AV32" s="25"/>
      <c r="AW32" s="25"/>
      <c r="AX32" s="25"/>
      <c r="AY32" s="25"/>
      <c r="AZ32" s="25"/>
      <c r="BA32" s="25"/>
      <c r="BI32" s="27"/>
    </row>
    <row r="33" spans="1:61" s="6"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0"/>
      <c r="BC33" s="20"/>
      <c r="BD33" s="20"/>
      <c r="BE33" s="20"/>
      <c r="BF33" s="20"/>
      <c r="BG33" s="20"/>
      <c r="BH33" s="20"/>
      <c r="BI33" s="20"/>
    </row>
    <row r="34" spans="1:60"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0"/>
      <c r="AZ34" s="20"/>
      <c r="BA34" s="20"/>
      <c r="BB34" s="20"/>
      <c r="BC34" s="20"/>
      <c r="BD34" s="20"/>
      <c r="BE34" s="20"/>
      <c r="BF34" s="20"/>
      <c r="BG34" s="20"/>
      <c r="BH34" s="20"/>
    </row>
    <row r="35" spans="1:61" s="6" customFormat="1" ht="12.75">
      <c r="A35" s="24"/>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33"/>
      <c r="AR35" s="25"/>
      <c r="AS35" s="25"/>
      <c r="AT35" s="25"/>
      <c r="AU35" s="25"/>
      <c r="AV35" s="25"/>
      <c r="AW35" s="25"/>
      <c r="AX35" s="25"/>
      <c r="AY35" s="25"/>
      <c r="AZ35" s="25"/>
      <c r="BA35" s="25"/>
      <c r="BB35" s="20"/>
      <c r="BC35" s="20"/>
      <c r="BD35" s="20"/>
      <c r="BE35" s="20"/>
      <c r="BF35" s="20"/>
      <c r="BG35" s="20"/>
      <c r="BH35" s="20"/>
      <c r="BI35" s="20"/>
    </row>
    <row r="36" spans="1:61" s="6" customFormat="1" ht="12.75">
      <c r="A36" s="24"/>
      <c r="B36" s="24"/>
      <c r="C36" s="24"/>
      <c r="D36" s="24"/>
      <c r="E36" s="24"/>
      <c r="F36" s="24"/>
      <c r="G36" s="24"/>
      <c r="H36" s="24"/>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
      <c r="AR36" s="25"/>
      <c r="AS36" s="25"/>
      <c r="AT36" s="25"/>
      <c r="AU36" s="25"/>
      <c r="AV36" s="25"/>
      <c r="AW36" s="25"/>
      <c r="AX36" s="25"/>
      <c r="AY36" s="25"/>
      <c r="AZ36" s="25"/>
      <c r="BA36" s="25"/>
      <c r="BB36" s="20"/>
      <c r="BC36" s="20"/>
      <c r="BD36" s="20"/>
      <c r="BE36" s="20"/>
      <c r="BF36" s="20"/>
      <c r="BG36" s="20"/>
      <c r="BH36" s="20"/>
      <c r="BI36" s="20"/>
    </row>
    <row r="37" spans="1:53" s="6" customFormat="1" ht="12.7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s="6" customFormat="1"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57:77" ht="12.75">
      <c r="BE39" s="1"/>
      <c r="BF39" s="1"/>
      <c r="BG39" s="1"/>
      <c r="BH39" s="1"/>
      <c r="BI39" s="1"/>
      <c r="BJ39" s="1"/>
      <c r="BK39" s="1"/>
      <c r="BL39" s="1"/>
      <c r="BM39" s="1"/>
      <c r="BN39" s="1"/>
      <c r="BO39" s="1"/>
      <c r="BP39" s="1"/>
      <c r="BQ39" s="1"/>
      <c r="BR39" s="1"/>
      <c r="BS39" s="1"/>
      <c r="BT39" s="1"/>
      <c r="BU39" s="1"/>
      <c r="BV39" s="1"/>
      <c r="BW39" s="1"/>
      <c r="BX39" s="1"/>
      <c r="BY39" s="1"/>
    </row>
    <row r="40" spans="57:77" ht="12.75">
      <c r="BE40" s="1"/>
      <c r="BF40" s="1"/>
      <c r="BG40" s="1"/>
      <c r="BH40" s="1"/>
      <c r="BI40" s="1"/>
      <c r="BJ40" s="1"/>
      <c r="BK40" s="1"/>
      <c r="BL40" s="1"/>
      <c r="BM40" s="1"/>
      <c r="BN40" s="1"/>
      <c r="BO40" s="1"/>
      <c r="BP40" s="1"/>
      <c r="BQ40" s="1"/>
      <c r="BR40" s="1"/>
      <c r="BS40" s="1"/>
      <c r="BT40" s="1"/>
      <c r="BU40" s="1"/>
      <c r="BV40" s="1"/>
      <c r="BW40" s="1"/>
      <c r="BX40" s="1"/>
      <c r="BY40" s="1"/>
    </row>
    <row r="41" spans="57:77" ht="12.75">
      <c r="BE41" s="1"/>
      <c r="BF41" s="1"/>
      <c r="BG41" s="1"/>
      <c r="BH41" s="1"/>
      <c r="BI41" s="1"/>
      <c r="BJ41" s="1"/>
      <c r="BK41" s="1"/>
      <c r="BL41" s="1"/>
      <c r="BM41" s="1"/>
      <c r="BN41" s="1"/>
      <c r="BO41" s="1"/>
      <c r="BP41" s="1"/>
      <c r="BQ41" s="1"/>
      <c r="BR41" s="1"/>
      <c r="BS41" s="1"/>
      <c r="BT41" s="1"/>
      <c r="BU41" s="1"/>
      <c r="BV41" s="1"/>
      <c r="BW41" s="1"/>
      <c r="BX41" s="1"/>
      <c r="BY41" s="1"/>
    </row>
    <row r="42" spans="57:77" ht="12.75">
      <c r="BE42" s="1"/>
      <c r="BF42" s="1"/>
      <c r="BG42" s="1"/>
      <c r="BH42" s="1"/>
      <c r="BI42" s="1"/>
      <c r="BJ42" s="1"/>
      <c r="BK42" s="1"/>
      <c r="BL42" s="1"/>
      <c r="BM42" s="1"/>
      <c r="BN42" s="1"/>
      <c r="BO42" s="1"/>
      <c r="BP42" s="1"/>
      <c r="BQ42" s="1"/>
      <c r="BR42" s="1"/>
      <c r="BS42" s="1"/>
      <c r="BT42" s="1"/>
      <c r="BU42" s="1"/>
      <c r="BV42" s="1"/>
      <c r="BW42" s="1"/>
      <c r="BX42" s="1"/>
      <c r="BY42" s="1"/>
    </row>
    <row r="43" spans="57:77" ht="12.75">
      <c r="BE43" s="1"/>
      <c r="BF43" s="1"/>
      <c r="BG43" s="1"/>
      <c r="BH43" s="1"/>
      <c r="BI43" s="1"/>
      <c r="BJ43" s="1"/>
      <c r="BK43" s="1"/>
      <c r="BL43" s="1"/>
      <c r="BM43" s="1"/>
      <c r="BN43" s="1"/>
      <c r="BO43" s="1"/>
      <c r="BP43" s="1"/>
      <c r="BQ43" s="1"/>
      <c r="BR43" s="1"/>
      <c r="BS43" s="1"/>
      <c r="BT43" s="1"/>
      <c r="BU43" s="1"/>
      <c r="BV43" s="1"/>
      <c r="BW43" s="1"/>
      <c r="BX43" s="1"/>
      <c r="BY43" s="1"/>
    </row>
    <row r="44" spans="57:77" ht="12.75">
      <c r="BE44" s="1"/>
      <c r="BF44" s="1"/>
      <c r="BG44" s="1"/>
      <c r="BH44" s="1"/>
      <c r="BI44" s="1"/>
      <c r="BJ44" s="1"/>
      <c r="BK44" s="1"/>
      <c r="BL44" s="1"/>
      <c r="BM44" s="1"/>
      <c r="BN44" s="1"/>
      <c r="BO44" s="1"/>
      <c r="BP44" s="1"/>
      <c r="BQ44" s="1"/>
      <c r="BR44" s="1"/>
      <c r="BS44" s="1"/>
      <c r="BT44" s="1"/>
      <c r="BU44" s="1"/>
      <c r="BV44" s="1"/>
      <c r="BW44" s="1"/>
      <c r="BX44" s="1"/>
      <c r="BY44" s="1"/>
    </row>
    <row r="45" spans="57:77" ht="12.75">
      <c r="BE45" s="1"/>
      <c r="BF45" s="1"/>
      <c r="BG45" s="1"/>
      <c r="BH45" s="1"/>
      <c r="BI45" s="1"/>
      <c r="BJ45" s="1"/>
      <c r="BK45" s="1"/>
      <c r="BL45" s="1"/>
      <c r="BM45" s="1"/>
      <c r="BN45" s="1"/>
      <c r="BO45" s="1"/>
      <c r="BP45" s="1"/>
      <c r="BQ45" s="1"/>
      <c r="BR45" s="1"/>
      <c r="BS45" s="1"/>
      <c r="BT45" s="1"/>
      <c r="BU45" s="1"/>
      <c r="BV45" s="1"/>
      <c r="BW45" s="1"/>
      <c r="BX45" s="1"/>
      <c r="BY45" s="1"/>
    </row>
    <row r="46" spans="57:77" ht="12.75">
      <c r="BE46" s="1"/>
      <c r="BF46" s="1"/>
      <c r="BG46" s="1"/>
      <c r="BH46" s="1"/>
      <c r="BI46" s="1"/>
      <c r="BJ46" s="1"/>
      <c r="BK46" s="1"/>
      <c r="BL46" s="1"/>
      <c r="BM46" s="1"/>
      <c r="BN46" s="1"/>
      <c r="BO46" s="1"/>
      <c r="BP46" s="1"/>
      <c r="BQ46" s="1"/>
      <c r="BR46" s="1"/>
      <c r="BS46" s="1"/>
      <c r="BT46" s="1"/>
      <c r="BU46" s="1"/>
      <c r="BV46" s="1"/>
      <c r="BW46" s="1"/>
      <c r="BX46" s="1"/>
      <c r="BY46" s="1"/>
    </row>
    <row r="47" spans="57:77" ht="12.75">
      <c r="BE47" s="1"/>
      <c r="BF47" s="1"/>
      <c r="BG47" s="1"/>
      <c r="BH47" s="1"/>
      <c r="BI47" s="1"/>
      <c r="BJ47" s="1"/>
      <c r="BK47" s="1"/>
      <c r="BL47" s="1"/>
      <c r="BM47" s="1"/>
      <c r="BN47" s="1"/>
      <c r="BO47" s="1"/>
      <c r="BP47" s="1"/>
      <c r="BQ47" s="1"/>
      <c r="BR47" s="1"/>
      <c r="BS47" s="1"/>
      <c r="BT47" s="1"/>
      <c r="BU47" s="1"/>
      <c r="BV47" s="1"/>
      <c r="BW47" s="1"/>
      <c r="BX47" s="1"/>
      <c r="BY47" s="1"/>
    </row>
    <row r="48" spans="57:77" ht="12.75">
      <c r="BE48" s="1"/>
      <c r="BF48" s="1"/>
      <c r="BG48" s="1"/>
      <c r="BH48" s="1"/>
      <c r="BI48" s="1"/>
      <c r="BJ48" s="1"/>
      <c r="BK48" s="1"/>
      <c r="BL48" s="1"/>
      <c r="BM48" s="1"/>
      <c r="BN48" s="1"/>
      <c r="BO48" s="1"/>
      <c r="BP48" s="1"/>
      <c r="BQ48" s="1"/>
      <c r="BR48" s="1"/>
      <c r="BS48" s="1"/>
      <c r="BT48" s="1"/>
      <c r="BU48" s="1"/>
      <c r="BV48" s="1"/>
      <c r="BW48" s="1"/>
      <c r="BX48" s="1"/>
      <c r="BY48" s="1"/>
    </row>
    <row r="49" spans="57:77" ht="12.75">
      <c r="BE49" s="1"/>
      <c r="BF49" s="1"/>
      <c r="BG49" s="1"/>
      <c r="BH49" s="1"/>
      <c r="BI49" s="1"/>
      <c r="BJ49" s="1"/>
      <c r="BK49" s="1"/>
      <c r="BL49" s="1"/>
      <c r="BM49" s="1"/>
      <c r="BN49" s="1"/>
      <c r="BO49" s="1"/>
      <c r="BP49" s="1"/>
      <c r="BQ49" s="1"/>
      <c r="BR49" s="1"/>
      <c r="BS49" s="1"/>
      <c r="BT49" s="1"/>
      <c r="BU49" s="1"/>
      <c r="BV49" s="1"/>
      <c r="BW49" s="1"/>
      <c r="BX49" s="1"/>
      <c r="BY49" s="1"/>
    </row>
    <row r="50" spans="57:77" ht="12.75">
      <c r="BE50" s="1"/>
      <c r="BF50" s="1"/>
      <c r="BG50" s="1"/>
      <c r="BH50" s="1"/>
      <c r="BI50" s="1"/>
      <c r="BJ50" s="1"/>
      <c r="BK50" s="1"/>
      <c r="BL50" s="1"/>
      <c r="BM50" s="1"/>
      <c r="BN50" s="1"/>
      <c r="BO50" s="1"/>
      <c r="BP50" s="1"/>
      <c r="BQ50" s="1"/>
      <c r="BR50" s="1"/>
      <c r="BS50" s="1"/>
      <c r="BT50" s="1"/>
      <c r="BU50" s="1"/>
      <c r="BV50" s="1"/>
      <c r="BW50" s="1"/>
      <c r="BX50" s="1"/>
      <c r="BY50" s="1"/>
    </row>
    <row r="51" spans="57:77" ht="12.75">
      <c r="BE51" s="1"/>
      <c r="BF51" s="1"/>
      <c r="BG51" s="1"/>
      <c r="BH51" s="1"/>
      <c r="BI51" s="1"/>
      <c r="BJ51" s="1"/>
      <c r="BK51" s="1"/>
      <c r="BL51" s="1"/>
      <c r="BM51" s="1"/>
      <c r="BN51" s="1"/>
      <c r="BO51" s="1"/>
      <c r="BP51" s="1"/>
      <c r="BQ51" s="1"/>
      <c r="BR51" s="1"/>
      <c r="BS51" s="1"/>
      <c r="BT51" s="1"/>
      <c r="BU51" s="1"/>
      <c r="BV51" s="1"/>
      <c r="BW51" s="1"/>
      <c r="BX51" s="1"/>
      <c r="BY51" s="1"/>
    </row>
    <row r="52" spans="57:77" ht="12.75">
      <c r="BE52" s="1"/>
      <c r="BF52" s="1"/>
      <c r="BG52" s="1"/>
      <c r="BH52" s="1"/>
      <c r="BI52" s="1"/>
      <c r="BJ52" s="1"/>
      <c r="BK52" s="1"/>
      <c r="BL52" s="1"/>
      <c r="BM52" s="1"/>
      <c r="BN52" s="1"/>
      <c r="BO52" s="1"/>
      <c r="BP52" s="1"/>
      <c r="BQ52" s="1"/>
      <c r="BR52" s="1"/>
      <c r="BS52" s="1"/>
      <c r="BT52" s="1"/>
      <c r="BU52" s="1"/>
      <c r="BV52" s="1"/>
      <c r="BW52" s="1"/>
      <c r="BX52" s="1"/>
      <c r="BY52" s="1"/>
    </row>
    <row r="53" spans="57:77" ht="12.75">
      <c r="BE53" s="1"/>
      <c r="BF53" s="1"/>
      <c r="BG53" s="1"/>
      <c r="BH53" s="1"/>
      <c r="BI53" s="1"/>
      <c r="BJ53" s="1"/>
      <c r="BK53" s="1"/>
      <c r="BL53" s="1"/>
      <c r="BM53" s="1"/>
      <c r="BN53" s="1"/>
      <c r="BO53" s="1"/>
      <c r="BP53" s="1"/>
      <c r="BQ53" s="1"/>
      <c r="BR53" s="1"/>
      <c r="BS53" s="1"/>
      <c r="BT53" s="1"/>
      <c r="BU53" s="1"/>
      <c r="BV53" s="1"/>
      <c r="BW53" s="1"/>
      <c r="BX53" s="1"/>
      <c r="BY53" s="1"/>
    </row>
    <row r="54" spans="57:77" ht="12.75">
      <c r="BE54" s="1"/>
      <c r="BF54" s="1"/>
      <c r="BG54" s="1"/>
      <c r="BH54" s="1"/>
      <c r="BI54" s="1"/>
      <c r="BJ54" s="1"/>
      <c r="BK54" s="1"/>
      <c r="BL54" s="1"/>
      <c r="BM54" s="1"/>
      <c r="BN54" s="1"/>
      <c r="BO54" s="1"/>
      <c r="BP54" s="1"/>
      <c r="BQ54" s="1"/>
      <c r="BR54" s="1"/>
      <c r="BS54" s="1"/>
      <c r="BT54" s="1"/>
      <c r="BU54" s="1"/>
      <c r="BV54" s="1"/>
      <c r="BW54" s="1"/>
      <c r="BX54" s="1"/>
      <c r="BY54" s="1"/>
    </row>
    <row r="55" spans="57:77" ht="12.75">
      <c r="BE55" s="1"/>
      <c r="BF55" s="1"/>
      <c r="BG55" s="1"/>
      <c r="BH55" s="1"/>
      <c r="BI55" s="1"/>
      <c r="BJ55" s="1"/>
      <c r="BK55" s="1"/>
      <c r="BL55" s="1"/>
      <c r="BM55" s="1"/>
      <c r="BN55" s="1"/>
      <c r="BO55" s="1"/>
      <c r="BP55" s="1"/>
      <c r="BQ55" s="1"/>
      <c r="BR55" s="1"/>
      <c r="BS55" s="1"/>
      <c r="BT55" s="1"/>
      <c r="BU55" s="1"/>
      <c r="BV55" s="1"/>
      <c r="BW55" s="1"/>
      <c r="BX55" s="1"/>
      <c r="BY55" s="1"/>
    </row>
    <row r="56" spans="57:77" ht="12.75">
      <c r="BE56" s="1"/>
      <c r="BF56" s="1"/>
      <c r="BG56" s="1"/>
      <c r="BH56" s="1"/>
      <c r="BI56" s="1"/>
      <c r="BJ56" s="1"/>
      <c r="BK56" s="1"/>
      <c r="BL56" s="1"/>
      <c r="BM56" s="1"/>
      <c r="BN56" s="1"/>
      <c r="BO56" s="1"/>
      <c r="BP56" s="1"/>
      <c r="BQ56" s="1"/>
      <c r="BR56" s="1"/>
      <c r="BS56" s="1"/>
      <c r="BT56" s="1"/>
      <c r="BU56" s="1"/>
      <c r="BV56" s="1"/>
      <c r="BW56" s="1"/>
      <c r="BX56" s="1"/>
      <c r="BY56" s="1"/>
    </row>
    <row r="57" spans="57:77" ht="12.75">
      <c r="BE57" s="1"/>
      <c r="BF57" s="1"/>
      <c r="BG57" s="1"/>
      <c r="BH57" s="1"/>
      <c r="BI57" s="1"/>
      <c r="BJ57" s="1"/>
      <c r="BK57" s="1"/>
      <c r="BL57" s="1"/>
      <c r="BM57" s="1"/>
      <c r="BN57" s="1"/>
      <c r="BO57" s="1"/>
      <c r="BP57" s="1"/>
      <c r="BQ57" s="1"/>
      <c r="BR57" s="1"/>
      <c r="BS57" s="1"/>
      <c r="BT57" s="1"/>
      <c r="BU57" s="1"/>
      <c r="BV57" s="1"/>
      <c r="BW57" s="1"/>
      <c r="BX57" s="1"/>
      <c r="BY57" s="1"/>
    </row>
    <row r="58" spans="57:77" ht="12.75">
      <c r="BE58" s="1"/>
      <c r="BF58" s="1"/>
      <c r="BG58" s="1"/>
      <c r="BH58" s="1"/>
      <c r="BI58" s="1"/>
      <c r="BJ58" s="1"/>
      <c r="BK58" s="1"/>
      <c r="BL58" s="1"/>
      <c r="BM58" s="1"/>
      <c r="BN58" s="1"/>
      <c r="BO58" s="1"/>
      <c r="BP58" s="1"/>
      <c r="BQ58" s="1"/>
      <c r="BR58" s="1"/>
      <c r="BS58" s="1"/>
      <c r="BT58" s="1"/>
      <c r="BU58" s="1"/>
      <c r="BV58" s="1"/>
      <c r="BW58" s="1"/>
      <c r="BX58" s="1"/>
      <c r="BY58" s="1"/>
    </row>
    <row r="59" spans="57:77" ht="12.75">
      <c r="BE59" s="1"/>
      <c r="BF59" s="1"/>
      <c r="BG59" s="1"/>
      <c r="BH59" s="1"/>
      <c r="BI59" s="1"/>
      <c r="BJ59" s="1"/>
      <c r="BK59" s="1"/>
      <c r="BL59" s="1"/>
      <c r="BM59" s="1"/>
      <c r="BN59" s="1"/>
      <c r="BO59" s="1"/>
      <c r="BP59" s="1"/>
      <c r="BQ59" s="1"/>
      <c r="BR59" s="1"/>
      <c r="BS59" s="1"/>
      <c r="BT59" s="1"/>
      <c r="BU59" s="1"/>
      <c r="BV59" s="1"/>
      <c r="BW59" s="1"/>
      <c r="BX59" s="1"/>
      <c r="BY59" s="1"/>
    </row>
    <row r="60" spans="57:77" ht="12.75">
      <c r="BE60" s="1"/>
      <c r="BF60" s="1"/>
      <c r="BG60" s="1"/>
      <c r="BH60" s="1"/>
      <c r="BI60" s="1"/>
      <c r="BJ60" s="1"/>
      <c r="BK60" s="1"/>
      <c r="BL60" s="1"/>
      <c r="BM60" s="1"/>
      <c r="BN60" s="1"/>
      <c r="BO60" s="1"/>
      <c r="BP60" s="1"/>
      <c r="BQ60" s="1"/>
      <c r="BR60" s="1"/>
      <c r="BS60" s="1"/>
      <c r="BT60" s="1"/>
      <c r="BU60" s="1"/>
      <c r="BV60" s="1"/>
      <c r="BW60" s="1"/>
      <c r="BX60" s="1"/>
      <c r="BY60" s="1"/>
    </row>
    <row r="61" spans="57:77" ht="12.75">
      <c r="BE61" s="1"/>
      <c r="BF61" s="1"/>
      <c r="BG61" s="1"/>
      <c r="BH61" s="1"/>
      <c r="BI61" s="1"/>
      <c r="BJ61" s="1"/>
      <c r="BK61" s="1"/>
      <c r="BL61" s="1"/>
      <c r="BM61" s="1"/>
      <c r="BN61" s="1"/>
      <c r="BO61" s="1"/>
      <c r="BP61" s="1"/>
      <c r="BQ61" s="1"/>
      <c r="BR61" s="1"/>
      <c r="BS61" s="1"/>
      <c r="BT61" s="1"/>
      <c r="BU61" s="1"/>
      <c r="BV61" s="1"/>
      <c r="BW61" s="1"/>
      <c r="BX61" s="1"/>
      <c r="BY61" s="1"/>
    </row>
    <row r="62" spans="57:77" ht="12.75">
      <c r="BE62" s="1"/>
      <c r="BF62" s="1"/>
      <c r="BG62" s="1"/>
      <c r="BH62" s="1"/>
      <c r="BI62" s="1"/>
      <c r="BJ62" s="1"/>
      <c r="BK62" s="1"/>
      <c r="BL62" s="1"/>
      <c r="BM62" s="1"/>
      <c r="BN62" s="1"/>
      <c r="BO62" s="1"/>
      <c r="BP62" s="1"/>
      <c r="BQ62" s="1"/>
      <c r="BR62" s="1"/>
      <c r="BS62" s="1"/>
      <c r="BT62" s="1"/>
      <c r="BU62" s="1"/>
      <c r="BV62" s="1"/>
      <c r="BW62" s="1"/>
      <c r="BX62" s="1"/>
      <c r="BY62" s="1"/>
    </row>
    <row r="63" spans="57:77" ht="12.75">
      <c r="BE63" s="1"/>
      <c r="BF63" s="1"/>
      <c r="BG63" s="1"/>
      <c r="BH63" s="1"/>
      <c r="BI63" s="1"/>
      <c r="BJ63" s="1"/>
      <c r="BK63" s="1"/>
      <c r="BL63" s="1"/>
      <c r="BM63" s="1"/>
      <c r="BN63" s="1"/>
      <c r="BO63" s="1"/>
      <c r="BP63" s="1"/>
      <c r="BQ63" s="1"/>
      <c r="BR63" s="1"/>
      <c r="BS63" s="1"/>
      <c r="BT63" s="1"/>
      <c r="BU63" s="1"/>
      <c r="BV63" s="1"/>
      <c r="BW63" s="1"/>
      <c r="BX63" s="1"/>
      <c r="BY63" s="1"/>
    </row>
    <row r="64" spans="57:77" ht="12.75">
      <c r="BE64" s="1"/>
      <c r="BF64" s="1"/>
      <c r="BG64" s="1"/>
      <c r="BH64" s="1"/>
      <c r="BI64" s="1"/>
      <c r="BJ64" s="1"/>
      <c r="BK64" s="1"/>
      <c r="BL64" s="1"/>
      <c r="BM64" s="1"/>
      <c r="BN64" s="1"/>
      <c r="BO64" s="1"/>
      <c r="BP64" s="1"/>
      <c r="BQ64" s="1"/>
      <c r="BR64" s="1"/>
      <c r="BS64" s="1"/>
      <c r="BT64" s="1"/>
      <c r="BU64" s="1"/>
      <c r="BV64" s="1"/>
      <c r="BW64" s="1"/>
      <c r="BX64" s="1"/>
      <c r="BY64" s="1"/>
    </row>
    <row r="65" spans="57:77" ht="12.75">
      <c r="BE65" s="1"/>
      <c r="BF65" s="1"/>
      <c r="BG65" s="1"/>
      <c r="BH65" s="1"/>
      <c r="BI65" s="1"/>
      <c r="BJ65" s="1"/>
      <c r="BK65" s="1"/>
      <c r="BL65" s="1"/>
      <c r="BM65" s="1"/>
      <c r="BN65" s="1"/>
      <c r="BO65" s="1"/>
      <c r="BP65" s="1"/>
      <c r="BQ65" s="1"/>
      <c r="BR65" s="1"/>
      <c r="BS65" s="1"/>
      <c r="BT65" s="1"/>
      <c r="BU65" s="1"/>
      <c r="BV65" s="1"/>
      <c r="BW65" s="1"/>
      <c r="BX65" s="1"/>
      <c r="BY65" s="1"/>
    </row>
    <row r="66" spans="57:77" ht="12.75">
      <c r="BE66" s="1"/>
      <c r="BF66" s="1"/>
      <c r="BG66" s="1"/>
      <c r="BH66" s="1"/>
      <c r="BI66" s="1"/>
      <c r="BJ66" s="1"/>
      <c r="BK66" s="1"/>
      <c r="BL66" s="1"/>
      <c r="BM66" s="1"/>
      <c r="BN66" s="1"/>
      <c r="BO66" s="1"/>
      <c r="BP66" s="1"/>
      <c r="BQ66" s="1"/>
      <c r="BR66" s="1"/>
      <c r="BS66" s="1"/>
      <c r="BT66" s="1"/>
      <c r="BU66" s="1"/>
      <c r="BV66" s="1"/>
      <c r="BW66" s="1"/>
      <c r="BX66" s="1"/>
      <c r="BY66" s="1"/>
    </row>
    <row r="67" spans="57:77" ht="12.75">
      <c r="BE67" s="1"/>
      <c r="BF67" s="1"/>
      <c r="BG67" s="1"/>
      <c r="BH67" s="1"/>
      <c r="BI67" s="1"/>
      <c r="BJ67" s="1"/>
      <c r="BK67" s="1"/>
      <c r="BL67" s="1"/>
      <c r="BM67" s="1"/>
      <c r="BN67" s="1"/>
      <c r="BO67" s="1"/>
      <c r="BP67" s="1"/>
      <c r="BQ67" s="1"/>
      <c r="BR67" s="1"/>
      <c r="BS67" s="1"/>
      <c r="BT67" s="1"/>
      <c r="BU67" s="1"/>
      <c r="BV67" s="1"/>
      <c r="BW67" s="1"/>
      <c r="BX67" s="1"/>
      <c r="BY67" s="1"/>
    </row>
    <row r="68" spans="57:77" ht="12.75">
      <c r="BE68" s="1"/>
      <c r="BF68" s="1"/>
      <c r="BG68" s="1"/>
      <c r="BH68" s="1"/>
      <c r="BI68" s="1"/>
      <c r="BJ68" s="1"/>
      <c r="BK68" s="1"/>
      <c r="BL68" s="1"/>
      <c r="BM68" s="1"/>
      <c r="BN68" s="1"/>
      <c r="BO68" s="1"/>
      <c r="BP68" s="1"/>
      <c r="BQ68" s="1"/>
      <c r="BR68" s="1"/>
      <c r="BS68" s="1"/>
      <c r="BT68" s="1"/>
      <c r="BU68" s="1"/>
      <c r="BV68" s="1"/>
      <c r="BW68" s="1"/>
      <c r="BX68" s="1"/>
      <c r="BY68" s="1"/>
    </row>
    <row r="69" spans="57:77" ht="12.75">
      <c r="BE69" s="1"/>
      <c r="BF69" s="1"/>
      <c r="BG69" s="1"/>
      <c r="BH69" s="1"/>
      <c r="BI69" s="1"/>
      <c r="BJ69" s="1"/>
      <c r="BK69" s="1"/>
      <c r="BL69" s="1"/>
      <c r="BM69" s="1"/>
      <c r="BN69" s="1"/>
      <c r="BO69" s="1"/>
      <c r="BP69" s="1"/>
      <c r="BQ69" s="1"/>
      <c r="BR69" s="1"/>
      <c r="BS69" s="1"/>
      <c r="BT69" s="1"/>
      <c r="BU69" s="1"/>
      <c r="BV69" s="1"/>
      <c r="BW69" s="1"/>
      <c r="BX69" s="1"/>
      <c r="BY69" s="1"/>
    </row>
    <row r="70" spans="57:77" ht="12.75">
      <c r="BE70" s="1"/>
      <c r="BF70" s="1"/>
      <c r="BG70" s="1"/>
      <c r="BH70" s="1"/>
      <c r="BI70" s="1"/>
      <c r="BJ70" s="1"/>
      <c r="BK70" s="1"/>
      <c r="BL70" s="1"/>
      <c r="BM70" s="1"/>
      <c r="BN70" s="1"/>
      <c r="BO70" s="1"/>
      <c r="BP70" s="1"/>
      <c r="BQ70" s="1"/>
      <c r="BR70" s="1"/>
      <c r="BS70" s="1"/>
      <c r="BT70" s="1"/>
      <c r="BU70" s="1"/>
      <c r="BV70" s="1"/>
      <c r="BW70" s="1"/>
      <c r="BX70" s="1"/>
      <c r="BY70" s="1"/>
    </row>
    <row r="71" spans="57:77" ht="12.75">
      <c r="BE71" s="1"/>
      <c r="BF71" s="1"/>
      <c r="BG71" s="1"/>
      <c r="BH71" s="1"/>
      <c r="BI71" s="1"/>
      <c r="BJ71" s="1"/>
      <c r="BK71" s="1"/>
      <c r="BL71" s="1"/>
      <c r="BM71" s="1"/>
      <c r="BN71" s="1"/>
      <c r="BO71" s="1"/>
      <c r="BP71" s="1"/>
      <c r="BQ71" s="1"/>
      <c r="BR71" s="1"/>
      <c r="BS71" s="1"/>
      <c r="BT71" s="1"/>
      <c r="BU71" s="1"/>
      <c r="BV71" s="1"/>
      <c r="BW71" s="1"/>
      <c r="BX71" s="1"/>
      <c r="BY71" s="1"/>
    </row>
    <row r="72" spans="57:77" ht="12.75">
      <c r="BE72" s="1"/>
      <c r="BF72" s="1"/>
      <c r="BG72" s="1"/>
      <c r="BH72" s="1"/>
      <c r="BI72" s="1"/>
      <c r="BJ72" s="1"/>
      <c r="BK72" s="1"/>
      <c r="BL72" s="1"/>
      <c r="BM72" s="1"/>
      <c r="BN72" s="1"/>
      <c r="BO72" s="1"/>
      <c r="BP72" s="1"/>
      <c r="BQ72" s="1"/>
      <c r="BR72" s="1"/>
      <c r="BS72" s="1"/>
      <c r="BT72" s="1"/>
      <c r="BU72" s="1"/>
      <c r="BV72" s="1"/>
      <c r="BW72" s="1"/>
      <c r="BX72" s="1"/>
      <c r="BY72" s="1"/>
    </row>
    <row r="73" spans="57:77" ht="12.75">
      <c r="BE73" s="1"/>
      <c r="BF73" s="1"/>
      <c r="BG73" s="1"/>
      <c r="BH73" s="1"/>
      <c r="BI73" s="1"/>
      <c r="BJ73" s="1"/>
      <c r="BK73" s="1"/>
      <c r="BL73" s="1"/>
      <c r="BM73" s="1"/>
      <c r="BN73" s="1"/>
      <c r="BO73" s="1"/>
      <c r="BP73" s="1"/>
      <c r="BQ73" s="1"/>
      <c r="BR73" s="1"/>
      <c r="BS73" s="1"/>
      <c r="BT73" s="1"/>
      <c r="BU73" s="1"/>
      <c r="BV73" s="1"/>
      <c r="BW73" s="1"/>
      <c r="BX73" s="1"/>
      <c r="BY73" s="1"/>
    </row>
    <row r="74" spans="57:77" ht="12.75">
      <c r="BE74" s="1"/>
      <c r="BF74" s="1"/>
      <c r="BG74" s="1"/>
      <c r="BH74" s="1"/>
      <c r="BI74" s="1"/>
      <c r="BJ74" s="1"/>
      <c r="BK74" s="1"/>
      <c r="BL74" s="1"/>
      <c r="BM74" s="1"/>
      <c r="BN74" s="1"/>
      <c r="BO74" s="1"/>
      <c r="BP74" s="1"/>
      <c r="BQ74" s="1"/>
      <c r="BR74" s="1"/>
      <c r="BS74" s="1"/>
      <c r="BT74" s="1"/>
      <c r="BU74" s="1"/>
      <c r="BV74" s="1"/>
      <c r="BW74" s="1"/>
      <c r="BX74" s="1"/>
      <c r="BY74" s="1"/>
    </row>
    <row r="75" spans="57:77" ht="12.75">
      <c r="BE75" s="1"/>
      <c r="BF75" s="1"/>
      <c r="BG75" s="1"/>
      <c r="BH75" s="1"/>
      <c r="BI75" s="1"/>
      <c r="BJ75" s="1"/>
      <c r="BK75" s="1"/>
      <c r="BL75" s="1"/>
      <c r="BM75" s="1"/>
      <c r="BN75" s="1"/>
      <c r="BO75" s="1"/>
      <c r="BP75" s="1"/>
      <c r="BQ75" s="1"/>
      <c r="BR75" s="1"/>
      <c r="BS75" s="1"/>
      <c r="BT75" s="1"/>
      <c r="BU75" s="1"/>
      <c r="BV75" s="1"/>
      <c r="BW75" s="1"/>
      <c r="BX75" s="1"/>
      <c r="BY75" s="1"/>
    </row>
    <row r="76" spans="57:77" ht="12.75">
      <c r="BE76" s="1"/>
      <c r="BF76" s="1"/>
      <c r="BG76" s="1"/>
      <c r="BH76" s="1"/>
      <c r="BI76" s="1"/>
      <c r="BJ76" s="1"/>
      <c r="BK76" s="1"/>
      <c r="BL76" s="1"/>
      <c r="BM76" s="1"/>
      <c r="BN76" s="1"/>
      <c r="BO76" s="1"/>
      <c r="BP76" s="1"/>
      <c r="BQ76" s="1"/>
      <c r="BR76" s="1"/>
      <c r="BS76" s="1"/>
      <c r="BT76" s="1"/>
      <c r="BU76" s="1"/>
      <c r="BV76" s="1"/>
      <c r="BW76" s="1"/>
      <c r="BX76" s="1"/>
      <c r="BY76" s="1"/>
    </row>
    <row r="77" spans="57:77" ht="12.75">
      <c r="BE77" s="1"/>
      <c r="BF77" s="1"/>
      <c r="BG77" s="1"/>
      <c r="BH77" s="1"/>
      <c r="BI77" s="1"/>
      <c r="BJ77" s="1"/>
      <c r="BK77" s="1"/>
      <c r="BL77" s="1"/>
      <c r="BM77" s="1"/>
      <c r="BN77" s="1"/>
      <c r="BO77" s="1"/>
      <c r="BP77" s="1"/>
      <c r="BQ77" s="1"/>
      <c r="BR77" s="1"/>
      <c r="BS77" s="1"/>
      <c r="BT77" s="1"/>
      <c r="BU77" s="1"/>
      <c r="BV77" s="1"/>
      <c r="BW77" s="1"/>
      <c r="BX77" s="1"/>
      <c r="BY77" s="1"/>
    </row>
    <row r="78" spans="57:77" ht="12.75">
      <c r="BE78" s="1"/>
      <c r="BF78" s="1"/>
      <c r="BG78" s="1"/>
      <c r="BH78" s="1"/>
      <c r="BI78" s="1"/>
      <c r="BJ78" s="1"/>
      <c r="BK78" s="1"/>
      <c r="BL78" s="1"/>
      <c r="BM78" s="1"/>
      <c r="BN78" s="1"/>
      <c r="BO78" s="1"/>
      <c r="BP78" s="1"/>
      <c r="BQ78" s="1"/>
      <c r="BR78" s="1"/>
      <c r="BS78" s="1"/>
      <c r="BT78" s="1"/>
      <c r="BU78" s="1"/>
      <c r="BV78" s="1"/>
      <c r="BW78" s="1"/>
      <c r="BX78" s="1"/>
      <c r="BY78" s="1"/>
    </row>
    <row r="79" spans="57:77" ht="12.75">
      <c r="BE79" s="1"/>
      <c r="BF79" s="1"/>
      <c r="BG79" s="1"/>
      <c r="BH79" s="1"/>
      <c r="BI79" s="1"/>
      <c r="BJ79" s="1"/>
      <c r="BK79" s="1"/>
      <c r="BL79" s="1"/>
      <c r="BM79" s="1"/>
      <c r="BN79" s="1"/>
      <c r="BO79" s="1"/>
      <c r="BP79" s="1"/>
      <c r="BQ79" s="1"/>
      <c r="BR79" s="1"/>
      <c r="BS79" s="1"/>
      <c r="BT79" s="1"/>
      <c r="BU79" s="1"/>
      <c r="BV79" s="1"/>
      <c r="BW79" s="1"/>
      <c r="BX79" s="1"/>
      <c r="BY79" s="1"/>
    </row>
    <row r="80" spans="57:77" ht="12.75">
      <c r="BE80" s="1"/>
      <c r="BF80" s="1"/>
      <c r="BG80" s="1"/>
      <c r="BH80" s="1"/>
      <c r="BI80" s="1"/>
      <c r="BJ80" s="1"/>
      <c r="BK80" s="1"/>
      <c r="BL80" s="1"/>
      <c r="BM80" s="1"/>
      <c r="BN80" s="1"/>
      <c r="BO80" s="1"/>
      <c r="BP80" s="1"/>
      <c r="BQ80" s="1"/>
      <c r="BR80" s="1"/>
      <c r="BS80" s="1"/>
      <c r="BT80" s="1"/>
      <c r="BU80" s="1"/>
      <c r="BV80" s="1"/>
      <c r="BW80" s="1"/>
      <c r="BX80" s="1"/>
      <c r="BY80" s="1"/>
    </row>
    <row r="81" spans="57:77" ht="12.75">
      <c r="BE81" s="1"/>
      <c r="BF81" s="1"/>
      <c r="BG81" s="1"/>
      <c r="BH81" s="1"/>
      <c r="BI81" s="1"/>
      <c r="BJ81" s="1"/>
      <c r="BK81" s="1"/>
      <c r="BL81" s="1"/>
      <c r="BM81" s="1"/>
      <c r="BN81" s="1"/>
      <c r="BO81" s="1"/>
      <c r="BP81" s="1"/>
      <c r="BQ81" s="1"/>
      <c r="BR81" s="1"/>
      <c r="BS81" s="1"/>
      <c r="BT81" s="1"/>
      <c r="BU81" s="1"/>
      <c r="BV81" s="1"/>
      <c r="BW81" s="1"/>
      <c r="BX81" s="1"/>
      <c r="BY81" s="1"/>
    </row>
    <row r="82" spans="57:77" ht="12.75">
      <c r="BE82" s="1"/>
      <c r="BF82" s="1"/>
      <c r="BG82" s="1"/>
      <c r="BH82" s="1"/>
      <c r="BI82" s="1"/>
      <c r="BJ82" s="1"/>
      <c r="BK82" s="1"/>
      <c r="BL82" s="1"/>
      <c r="BM82" s="1"/>
      <c r="BN82" s="1"/>
      <c r="BO82" s="1"/>
      <c r="BP82" s="1"/>
      <c r="BQ82" s="1"/>
      <c r="BR82" s="1"/>
      <c r="BS82" s="1"/>
      <c r="BT82" s="1"/>
      <c r="BU82" s="1"/>
      <c r="BV82" s="1"/>
      <c r="BW82" s="1"/>
      <c r="BX82" s="1"/>
      <c r="BY82" s="1"/>
    </row>
    <row r="83" spans="57:77" ht="12.75">
      <c r="BE83" s="1"/>
      <c r="BF83" s="1"/>
      <c r="BG83" s="1"/>
      <c r="BH83" s="1"/>
      <c r="BI83" s="1"/>
      <c r="BJ83" s="1"/>
      <c r="BK83" s="1"/>
      <c r="BL83" s="1"/>
      <c r="BM83" s="1"/>
      <c r="BN83" s="1"/>
      <c r="BO83" s="1"/>
      <c r="BP83" s="1"/>
      <c r="BQ83" s="1"/>
      <c r="BR83" s="1"/>
      <c r="BS83" s="1"/>
      <c r="BT83" s="1"/>
      <c r="BU83" s="1"/>
      <c r="BV83" s="1"/>
      <c r="BW83" s="1"/>
      <c r="BX83" s="1"/>
      <c r="BY83" s="1"/>
    </row>
    <row r="84" spans="57:77" ht="12.75">
      <c r="BE84" s="1"/>
      <c r="BF84" s="1"/>
      <c r="BG84" s="1"/>
      <c r="BH84" s="1"/>
      <c r="BI84" s="1"/>
      <c r="BJ84" s="1"/>
      <c r="BK84" s="1"/>
      <c r="BL84" s="1"/>
      <c r="BM84" s="1"/>
      <c r="BN84" s="1"/>
      <c r="BO84" s="1"/>
      <c r="BP84" s="1"/>
      <c r="BQ84" s="1"/>
      <c r="BR84" s="1"/>
      <c r="BS84" s="1"/>
      <c r="BT84" s="1"/>
      <c r="BU84" s="1"/>
      <c r="BV84" s="1"/>
      <c r="BW84" s="1"/>
      <c r="BX84" s="1"/>
      <c r="BY84" s="1"/>
    </row>
    <row r="85" spans="57:77" ht="12.75">
      <c r="BE85" s="1"/>
      <c r="BF85" s="1"/>
      <c r="BG85" s="1"/>
      <c r="BH85" s="1"/>
      <c r="BI85" s="1"/>
      <c r="BJ85" s="1"/>
      <c r="BK85" s="1"/>
      <c r="BL85" s="1"/>
      <c r="BM85" s="1"/>
      <c r="BN85" s="1"/>
      <c r="BO85" s="1"/>
      <c r="BP85" s="1"/>
      <c r="BQ85" s="1"/>
      <c r="BR85" s="1"/>
      <c r="BS85" s="1"/>
      <c r="BT85" s="1"/>
      <c r="BU85" s="1"/>
      <c r="BV85" s="1"/>
      <c r="BW85" s="1"/>
      <c r="BX85" s="1"/>
      <c r="BY85" s="1"/>
    </row>
    <row r="86" spans="57:77" ht="12.75">
      <c r="BE86" s="1"/>
      <c r="BF86" s="1"/>
      <c r="BG86" s="1"/>
      <c r="BH86" s="1"/>
      <c r="BI86" s="1"/>
      <c r="BJ86" s="1"/>
      <c r="BK86" s="1"/>
      <c r="BL86" s="1"/>
      <c r="BM86" s="1"/>
      <c r="BN86" s="1"/>
      <c r="BO86" s="1"/>
      <c r="BP86" s="1"/>
      <c r="BQ86" s="1"/>
      <c r="BR86" s="1"/>
      <c r="BS86" s="1"/>
      <c r="BT86" s="1"/>
      <c r="BU86" s="1"/>
      <c r="BV86" s="1"/>
      <c r="BW86" s="1"/>
      <c r="BX86" s="1"/>
      <c r="BY86" s="1"/>
    </row>
    <row r="87" spans="57:77" ht="12.75">
      <c r="BE87" s="1"/>
      <c r="BF87" s="1"/>
      <c r="BG87" s="1"/>
      <c r="BH87" s="1"/>
      <c r="BI87" s="1"/>
      <c r="BJ87" s="1"/>
      <c r="BK87" s="1"/>
      <c r="BL87" s="1"/>
      <c r="BM87" s="1"/>
      <c r="BN87" s="1"/>
      <c r="BO87" s="1"/>
      <c r="BP87" s="1"/>
      <c r="BQ87" s="1"/>
      <c r="BR87" s="1"/>
      <c r="BS87" s="1"/>
      <c r="BT87" s="1"/>
      <c r="BU87" s="1"/>
      <c r="BV87" s="1"/>
      <c r="BW87" s="1"/>
      <c r="BX87" s="1"/>
      <c r="BY87" s="1"/>
    </row>
    <row r="88" spans="57:77" ht="12.75">
      <c r="BE88" s="1"/>
      <c r="BF88" s="1"/>
      <c r="BG88" s="1"/>
      <c r="BH88" s="1"/>
      <c r="BI88" s="1"/>
      <c r="BJ88" s="1"/>
      <c r="BK88" s="1"/>
      <c r="BL88" s="1"/>
      <c r="BM88" s="1"/>
      <c r="BN88" s="1"/>
      <c r="BO88" s="1"/>
      <c r="BP88" s="1"/>
      <c r="BQ88" s="1"/>
      <c r="BR88" s="1"/>
      <c r="BS88" s="1"/>
      <c r="BT88" s="1"/>
      <c r="BU88" s="1"/>
      <c r="BV88" s="1"/>
      <c r="BW88" s="1"/>
      <c r="BX88" s="1"/>
      <c r="BY88" s="1"/>
    </row>
    <row r="175" spans="1:77" ht="12.75">
      <c r="A175" s="8"/>
      <c r="B175" s="8"/>
      <c r="C175" s="8"/>
      <c r="D175" s="8"/>
      <c r="E175" s="8"/>
      <c r="F175" s="8"/>
      <c r="G175" s="8"/>
      <c r="H175" s="8"/>
      <c r="I175" s="8"/>
      <c r="AU175" s="8"/>
      <c r="AV175" s="8"/>
      <c r="AW175" s="8"/>
      <c r="AX175" s="8"/>
      <c r="AY175" s="8"/>
      <c r="AZ175" s="8"/>
      <c r="BE175" s="1"/>
      <c r="BF175" s="1"/>
      <c r="BG175" s="1"/>
      <c r="BH175" s="1"/>
      <c r="BI175" s="1"/>
      <c r="BJ175" s="1"/>
      <c r="BK175" s="1"/>
      <c r="BL175" s="1"/>
      <c r="BM175" s="1"/>
      <c r="BN175" s="1"/>
      <c r="BO175" s="1"/>
      <c r="BP175" s="1"/>
      <c r="BQ175" s="1"/>
      <c r="BR175" s="1"/>
      <c r="BS175" s="1"/>
      <c r="BT175" s="1"/>
      <c r="BU175" s="1"/>
      <c r="BV175" s="1"/>
      <c r="BW175" s="1"/>
      <c r="BX175" s="1"/>
      <c r="BY175" s="1"/>
    </row>
    <row r="176" spans="1:77" ht="12.75">
      <c r="A176" s="8"/>
      <c r="B176" s="8"/>
      <c r="C176" s="8"/>
      <c r="D176" s="8"/>
      <c r="E176" s="8"/>
      <c r="F176" s="8"/>
      <c r="G176" s="8"/>
      <c r="H176" s="8"/>
      <c r="I176" s="8"/>
      <c r="BE176" s="1"/>
      <c r="BF176" s="1"/>
      <c r="BG176" s="1"/>
      <c r="BH176" s="1"/>
      <c r="BI176" s="1"/>
      <c r="BJ176" s="1"/>
      <c r="BK176" s="1"/>
      <c r="BL176" s="1"/>
      <c r="BM176" s="1"/>
      <c r="BN176" s="1"/>
      <c r="BO176" s="1"/>
      <c r="BP176" s="1"/>
      <c r="BQ176" s="1"/>
      <c r="BR176" s="1"/>
      <c r="BS176" s="1"/>
      <c r="BT176" s="1"/>
      <c r="BU176" s="1"/>
      <c r="BV176" s="1"/>
      <c r="BW176" s="1"/>
      <c r="BX176" s="1"/>
      <c r="BY176" s="1"/>
    </row>
    <row r="177" spans="1:77" ht="12.75">
      <c r="A177" s="8"/>
      <c r="B177" s="8"/>
      <c r="C177" s="8"/>
      <c r="D177" s="8"/>
      <c r="E177" s="8"/>
      <c r="F177" s="8"/>
      <c r="G177" s="8"/>
      <c r="H177" s="8"/>
      <c r="I177" s="8"/>
      <c r="AU177" s="8"/>
      <c r="AV177" s="8"/>
      <c r="AW177" s="8"/>
      <c r="AX177" s="8"/>
      <c r="AY177" s="8"/>
      <c r="AZ177" s="8"/>
      <c r="BE177" s="1"/>
      <c r="BF177" s="1"/>
      <c r="BG177" s="1"/>
      <c r="BH177" s="1"/>
      <c r="BI177" s="1"/>
      <c r="BJ177" s="1"/>
      <c r="BK177" s="1"/>
      <c r="BL177" s="1"/>
      <c r="BM177" s="1"/>
      <c r="BN177" s="1"/>
      <c r="BO177" s="1"/>
      <c r="BP177" s="1"/>
      <c r="BQ177" s="1"/>
      <c r="BR177" s="1"/>
      <c r="BS177" s="1"/>
      <c r="BT177" s="1"/>
      <c r="BU177" s="1"/>
      <c r="BV177" s="1"/>
      <c r="BW177" s="1"/>
      <c r="BX177" s="1"/>
      <c r="BY177" s="1"/>
    </row>
    <row r="178" spans="57:77" ht="12.75">
      <c r="BE178" s="1"/>
      <c r="BF178" s="1"/>
      <c r="BG178" s="1"/>
      <c r="BH178" s="1"/>
      <c r="BI178" s="1"/>
      <c r="BJ178" s="1"/>
      <c r="BK178" s="1"/>
      <c r="BL178" s="1"/>
      <c r="BM178" s="1"/>
      <c r="BN178" s="1"/>
      <c r="BO178" s="1"/>
      <c r="BP178" s="1"/>
      <c r="BQ178" s="1"/>
      <c r="BR178" s="1"/>
      <c r="BS178" s="1"/>
      <c r="BT178" s="1"/>
      <c r="BU178" s="1"/>
      <c r="BV178" s="1"/>
      <c r="BW178" s="1"/>
      <c r="BX178" s="1"/>
      <c r="BY178" s="1"/>
    </row>
    <row r="179" spans="57:77" ht="12.75">
      <c r="BE179" s="1"/>
      <c r="BF179" s="1"/>
      <c r="BG179" s="1"/>
      <c r="BH179" s="1"/>
      <c r="BI179" s="1"/>
      <c r="BJ179" s="1"/>
      <c r="BK179" s="1"/>
      <c r="BL179" s="1"/>
      <c r="BM179" s="1"/>
      <c r="BN179" s="1"/>
      <c r="BO179" s="1"/>
      <c r="BP179" s="1"/>
      <c r="BQ179" s="1"/>
      <c r="BR179" s="1"/>
      <c r="BS179" s="1"/>
      <c r="BT179" s="1"/>
      <c r="BU179" s="1"/>
      <c r="BV179" s="1"/>
      <c r="BW179" s="1"/>
      <c r="BX179" s="1"/>
      <c r="BY179" s="1"/>
    </row>
    <row r="180" spans="57:77" ht="12.75">
      <c r="BE180" s="1"/>
      <c r="BF180" s="1"/>
      <c r="BG180" s="1"/>
      <c r="BH180" s="1"/>
      <c r="BI180" s="1"/>
      <c r="BJ180" s="1"/>
      <c r="BK180" s="1"/>
      <c r="BL180" s="1"/>
      <c r="BM180" s="1"/>
      <c r="BN180" s="1"/>
      <c r="BO180" s="1"/>
      <c r="BP180" s="1"/>
      <c r="BQ180" s="1"/>
      <c r="BR180" s="1"/>
      <c r="BS180" s="1"/>
      <c r="BT180" s="1"/>
      <c r="BU180" s="1"/>
      <c r="BV180" s="1"/>
      <c r="BW180" s="1"/>
      <c r="BX180" s="1"/>
      <c r="BY180" s="1"/>
    </row>
    <row r="181" spans="57:77" ht="12.75">
      <c r="BE181" s="1"/>
      <c r="BF181" s="1"/>
      <c r="BG181" s="1"/>
      <c r="BH181" s="1"/>
      <c r="BI181" s="1"/>
      <c r="BJ181" s="1"/>
      <c r="BK181" s="1"/>
      <c r="BL181" s="1"/>
      <c r="BM181" s="1"/>
      <c r="BN181" s="1"/>
      <c r="BO181" s="1"/>
      <c r="BP181" s="1"/>
      <c r="BQ181" s="1"/>
      <c r="BR181" s="1"/>
      <c r="BS181" s="1"/>
      <c r="BT181" s="1"/>
      <c r="BU181" s="1"/>
      <c r="BV181" s="1"/>
      <c r="BW181" s="1"/>
      <c r="BX181" s="1"/>
      <c r="BY181" s="1"/>
    </row>
    <row r="182" spans="57:77" ht="12.75">
      <c r="BE182" s="1"/>
      <c r="BF182" s="1"/>
      <c r="BG182" s="1"/>
      <c r="BH182" s="1"/>
      <c r="BI182" s="1"/>
      <c r="BJ182" s="1"/>
      <c r="BK182" s="1"/>
      <c r="BL182" s="1"/>
      <c r="BM182" s="1"/>
      <c r="BN182" s="1"/>
      <c r="BO182" s="1"/>
      <c r="BP182" s="1"/>
      <c r="BQ182" s="1"/>
      <c r="BR182" s="1"/>
      <c r="BS182" s="1"/>
      <c r="BT182" s="1"/>
      <c r="BU182" s="1"/>
      <c r="BV182" s="1"/>
      <c r="BW182" s="1"/>
      <c r="BX182" s="1"/>
      <c r="BY182" s="1"/>
    </row>
    <row r="183" spans="57:77" ht="12.75">
      <c r="BE183" s="1"/>
      <c r="BF183" s="1"/>
      <c r="BG183" s="1"/>
      <c r="BH183" s="1"/>
      <c r="BI183" s="1"/>
      <c r="BJ183" s="1"/>
      <c r="BK183" s="1"/>
      <c r="BL183" s="1"/>
      <c r="BM183" s="1"/>
      <c r="BN183" s="1"/>
      <c r="BO183" s="1"/>
      <c r="BP183" s="1"/>
      <c r="BQ183" s="1"/>
      <c r="BR183" s="1"/>
      <c r="BS183" s="1"/>
      <c r="BT183" s="1"/>
      <c r="BU183" s="1"/>
      <c r="BV183" s="1"/>
      <c r="BW183" s="1"/>
      <c r="BX183" s="1"/>
      <c r="BY183" s="1"/>
    </row>
    <row r="184" spans="57:77" ht="12.75">
      <c r="BE184" s="1"/>
      <c r="BF184" s="1"/>
      <c r="BG184" s="1"/>
      <c r="BH184" s="1"/>
      <c r="BI184" s="1"/>
      <c r="BJ184" s="1"/>
      <c r="BK184" s="1"/>
      <c r="BL184" s="1"/>
      <c r="BM184" s="1"/>
      <c r="BN184" s="1"/>
      <c r="BO184" s="1"/>
      <c r="BP184" s="1"/>
      <c r="BQ184" s="1"/>
      <c r="BR184" s="1"/>
      <c r="BS184" s="1"/>
      <c r="BT184" s="1"/>
      <c r="BU184" s="1"/>
      <c r="BV184" s="1"/>
      <c r="BW184" s="1"/>
      <c r="BX184" s="1"/>
      <c r="BY184" s="1"/>
    </row>
    <row r="185" spans="57:77" ht="12.75">
      <c r="BE185" s="1"/>
      <c r="BF185" s="1"/>
      <c r="BG185" s="1"/>
      <c r="BH185" s="1"/>
      <c r="BI185" s="1"/>
      <c r="BJ185" s="1"/>
      <c r="BK185" s="1"/>
      <c r="BL185" s="1"/>
      <c r="BM185" s="1"/>
      <c r="BN185" s="1"/>
      <c r="BO185" s="1"/>
      <c r="BP185" s="1"/>
      <c r="BQ185" s="1"/>
      <c r="BR185" s="1"/>
      <c r="BS185" s="1"/>
      <c r="BT185" s="1"/>
      <c r="BU185" s="1"/>
      <c r="BV185" s="1"/>
      <c r="BW185" s="1"/>
      <c r="BX185" s="1"/>
      <c r="BY185" s="1"/>
    </row>
    <row r="186" spans="57:77" ht="12.75">
      <c r="BE186" s="1"/>
      <c r="BF186" s="1"/>
      <c r="BG186" s="1"/>
      <c r="BH186" s="1"/>
      <c r="BI186" s="1"/>
      <c r="BJ186" s="1"/>
      <c r="BK186" s="1"/>
      <c r="BL186" s="1"/>
      <c r="BM186" s="1"/>
      <c r="BN186" s="1"/>
      <c r="BO186" s="1"/>
      <c r="BP186" s="1"/>
      <c r="BQ186" s="1"/>
      <c r="BR186" s="1"/>
      <c r="BS186" s="1"/>
      <c r="BT186" s="1"/>
      <c r="BU186" s="1"/>
      <c r="BV186" s="1"/>
      <c r="BW186" s="1"/>
      <c r="BX186" s="1"/>
      <c r="BY186" s="1"/>
    </row>
    <row r="187" spans="57:77" ht="12.75">
      <c r="BE187" s="1"/>
      <c r="BF187" s="1"/>
      <c r="BG187" s="1"/>
      <c r="BH187" s="1"/>
      <c r="BI187" s="1"/>
      <c r="BJ187" s="1"/>
      <c r="BK187" s="1"/>
      <c r="BL187" s="1"/>
      <c r="BM187" s="1"/>
      <c r="BN187" s="1"/>
      <c r="BO187" s="1"/>
      <c r="BP187" s="1"/>
      <c r="BQ187" s="1"/>
      <c r="BR187" s="1"/>
      <c r="BS187" s="1"/>
      <c r="BT187" s="1"/>
      <c r="BU187" s="1"/>
      <c r="BV187" s="1"/>
      <c r="BW187" s="1"/>
      <c r="BX187" s="1"/>
      <c r="BY187" s="1"/>
    </row>
    <row r="188" spans="57:77" ht="12.75">
      <c r="BE188" s="1"/>
      <c r="BF188" s="1"/>
      <c r="BG188" s="1"/>
      <c r="BH188" s="1"/>
      <c r="BI188" s="1"/>
      <c r="BJ188" s="1"/>
      <c r="BK188" s="1"/>
      <c r="BL188" s="1"/>
      <c r="BM188" s="1"/>
      <c r="BN188" s="1"/>
      <c r="BO188" s="1"/>
      <c r="BP188" s="1"/>
      <c r="BQ188" s="1"/>
      <c r="BR188" s="1"/>
      <c r="BS188" s="1"/>
      <c r="BT188" s="1"/>
      <c r="BU188" s="1"/>
      <c r="BV188" s="1"/>
      <c r="BW188" s="1"/>
      <c r="BX188" s="1"/>
      <c r="BY188" s="1"/>
    </row>
    <row r="189" spans="57:77" ht="12.75">
      <c r="BE189" s="1"/>
      <c r="BF189" s="1"/>
      <c r="BG189" s="1"/>
      <c r="BH189" s="1"/>
      <c r="BI189" s="1"/>
      <c r="BJ189" s="1"/>
      <c r="BK189" s="1"/>
      <c r="BL189" s="1"/>
      <c r="BM189" s="1"/>
      <c r="BN189" s="1"/>
      <c r="BO189" s="1"/>
      <c r="BP189" s="1"/>
      <c r="BQ189" s="1"/>
      <c r="BR189" s="1"/>
      <c r="BS189" s="1"/>
      <c r="BT189" s="1"/>
      <c r="BU189" s="1"/>
      <c r="BV189" s="1"/>
      <c r="BW189" s="1"/>
      <c r="BX189" s="1"/>
      <c r="BY189" s="1"/>
    </row>
    <row r="190" spans="57:77" ht="12.75">
      <c r="BE190" s="1"/>
      <c r="BF190" s="1"/>
      <c r="BG190" s="1"/>
      <c r="BH190" s="1"/>
      <c r="BI190" s="1"/>
      <c r="BJ190" s="1"/>
      <c r="BK190" s="1"/>
      <c r="BL190" s="1"/>
      <c r="BM190" s="1"/>
      <c r="BN190" s="1"/>
      <c r="BO190" s="1"/>
      <c r="BP190" s="1"/>
      <c r="BQ190" s="1"/>
      <c r="BR190" s="1"/>
      <c r="BS190" s="1"/>
      <c r="BT190" s="1"/>
      <c r="BU190" s="1"/>
      <c r="BV190" s="1"/>
      <c r="BW190" s="1"/>
      <c r="BX190" s="1"/>
      <c r="BY190" s="1"/>
    </row>
    <row r="191" spans="57:77" ht="12.75">
      <c r="BE191" s="1"/>
      <c r="BF191" s="1"/>
      <c r="BG191" s="1"/>
      <c r="BH191" s="1"/>
      <c r="BI191" s="1"/>
      <c r="BJ191" s="1"/>
      <c r="BK191" s="1"/>
      <c r="BL191" s="1"/>
      <c r="BM191" s="1"/>
      <c r="BN191" s="1"/>
      <c r="BO191" s="1"/>
      <c r="BP191" s="1"/>
      <c r="BQ191" s="1"/>
      <c r="BR191" s="1"/>
      <c r="BS191" s="1"/>
      <c r="BT191" s="1"/>
      <c r="BU191" s="1"/>
      <c r="BV191" s="1"/>
      <c r="BW191" s="1"/>
      <c r="BX191" s="1"/>
      <c r="BY191" s="1"/>
    </row>
    <row r="192" spans="57:77" ht="12.75">
      <c r="BE192" s="1"/>
      <c r="BF192" s="1"/>
      <c r="BG192" s="1"/>
      <c r="BH192" s="1"/>
      <c r="BI192" s="1"/>
      <c r="BJ192" s="1"/>
      <c r="BK192" s="1"/>
      <c r="BL192" s="1"/>
      <c r="BM192" s="1"/>
      <c r="BN192" s="1"/>
      <c r="BO192" s="1"/>
      <c r="BP192" s="1"/>
      <c r="BQ192" s="1"/>
      <c r="BR192" s="1"/>
      <c r="BS192" s="1"/>
      <c r="BT192" s="1"/>
      <c r="BU192" s="1"/>
      <c r="BV192" s="1"/>
      <c r="BW192" s="1"/>
      <c r="BX192" s="1"/>
      <c r="BY192" s="1"/>
    </row>
    <row r="193" spans="57:77" ht="12.75">
      <c r="BE193" s="1"/>
      <c r="BF193" s="1"/>
      <c r="BG193" s="1"/>
      <c r="BH193" s="1"/>
      <c r="BI193" s="1"/>
      <c r="BJ193" s="1"/>
      <c r="BK193" s="1"/>
      <c r="BL193" s="1"/>
      <c r="BM193" s="1"/>
      <c r="BN193" s="1"/>
      <c r="BO193" s="1"/>
      <c r="BP193" s="1"/>
      <c r="BQ193" s="1"/>
      <c r="BR193" s="1"/>
      <c r="BS193" s="1"/>
      <c r="BT193" s="1"/>
      <c r="BU193" s="1"/>
      <c r="BV193" s="1"/>
      <c r="BW193" s="1"/>
      <c r="BX193" s="1"/>
      <c r="BY193" s="1"/>
    </row>
    <row r="194" spans="57:77" ht="12.75">
      <c r="BE194" s="1"/>
      <c r="BF194" s="1"/>
      <c r="BG194" s="1"/>
      <c r="BH194" s="1"/>
      <c r="BI194" s="1"/>
      <c r="BJ194" s="1"/>
      <c r="BK194" s="1"/>
      <c r="BL194" s="1"/>
      <c r="BM194" s="1"/>
      <c r="BN194" s="1"/>
      <c r="BO194" s="1"/>
      <c r="BP194" s="1"/>
      <c r="BQ194" s="1"/>
      <c r="BR194" s="1"/>
      <c r="BS194" s="1"/>
      <c r="BT194" s="1"/>
      <c r="BU194" s="1"/>
      <c r="BV194" s="1"/>
      <c r="BW194" s="1"/>
      <c r="BX194" s="1"/>
      <c r="BY194" s="1"/>
    </row>
    <row r="195" spans="57:77" ht="12.75">
      <c r="BE195" s="1"/>
      <c r="BF195" s="1"/>
      <c r="BG195" s="1"/>
      <c r="BH195" s="1"/>
      <c r="BI195" s="1"/>
      <c r="BJ195" s="1"/>
      <c r="BK195" s="1"/>
      <c r="BL195" s="1"/>
      <c r="BM195" s="1"/>
      <c r="BN195" s="1"/>
      <c r="BO195" s="1"/>
      <c r="BP195" s="1"/>
      <c r="BQ195" s="1"/>
      <c r="BR195" s="1"/>
      <c r="BS195" s="1"/>
      <c r="BT195" s="1"/>
      <c r="BU195" s="1"/>
      <c r="BV195" s="1"/>
      <c r="BW195" s="1"/>
      <c r="BX195" s="1"/>
      <c r="BY195" s="1"/>
    </row>
    <row r="196" spans="57:77" ht="12.75">
      <c r="BE196" s="1"/>
      <c r="BF196" s="1"/>
      <c r="BG196" s="1"/>
      <c r="BH196" s="1"/>
      <c r="BI196" s="1"/>
      <c r="BJ196" s="1"/>
      <c r="BK196" s="1"/>
      <c r="BL196" s="1"/>
      <c r="BM196" s="1"/>
      <c r="BN196" s="1"/>
      <c r="BO196" s="1"/>
      <c r="BP196" s="1"/>
      <c r="BQ196" s="1"/>
      <c r="BR196" s="1"/>
      <c r="BS196" s="1"/>
      <c r="BT196" s="1"/>
      <c r="BU196" s="1"/>
      <c r="BV196" s="1"/>
      <c r="BW196" s="1"/>
      <c r="BX196" s="1"/>
      <c r="BY196" s="1"/>
    </row>
    <row r="197" spans="57:77" ht="12.75">
      <c r="BE197" s="1"/>
      <c r="BF197" s="1"/>
      <c r="BG197" s="1"/>
      <c r="BH197" s="1"/>
      <c r="BI197" s="1"/>
      <c r="BJ197" s="1"/>
      <c r="BK197" s="1"/>
      <c r="BL197" s="1"/>
      <c r="BM197" s="1"/>
      <c r="BN197" s="1"/>
      <c r="BO197" s="1"/>
      <c r="BP197" s="1"/>
      <c r="BQ197" s="1"/>
      <c r="BR197" s="1"/>
      <c r="BS197" s="1"/>
      <c r="BT197" s="1"/>
      <c r="BU197" s="1"/>
      <c r="BV197" s="1"/>
      <c r="BW197" s="1"/>
      <c r="BX197" s="1"/>
      <c r="BY197" s="1"/>
    </row>
    <row r="198" spans="57:77" ht="12.75">
      <c r="BE198" s="1"/>
      <c r="BF198" s="1"/>
      <c r="BG198" s="1"/>
      <c r="BH198" s="1"/>
      <c r="BI198" s="1"/>
      <c r="BJ198" s="1"/>
      <c r="BK198" s="1"/>
      <c r="BL198" s="1"/>
      <c r="BM198" s="1"/>
      <c r="BN198" s="1"/>
      <c r="BO198" s="1"/>
      <c r="BP198" s="1"/>
      <c r="BQ198" s="1"/>
      <c r="BR198" s="1"/>
      <c r="BS198" s="1"/>
      <c r="BT198" s="1"/>
      <c r="BU198" s="1"/>
      <c r="BV198" s="1"/>
      <c r="BW198" s="1"/>
      <c r="BX198" s="1"/>
      <c r="BY198" s="1"/>
    </row>
    <row r="199" spans="57:77" ht="12.75">
      <c r="BE199" s="1"/>
      <c r="BF199" s="1"/>
      <c r="BG199" s="1"/>
      <c r="BH199" s="1"/>
      <c r="BI199" s="1"/>
      <c r="BJ199" s="1"/>
      <c r="BK199" s="1"/>
      <c r="BL199" s="1"/>
      <c r="BM199" s="1"/>
      <c r="BN199" s="1"/>
      <c r="BO199" s="1"/>
      <c r="BP199" s="1"/>
      <c r="BQ199" s="1"/>
      <c r="BR199" s="1"/>
      <c r="BS199" s="1"/>
      <c r="BT199" s="1"/>
      <c r="BU199" s="1"/>
      <c r="BV199" s="1"/>
      <c r="BW199" s="1"/>
      <c r="BX199" s="1"/>
      <c r="BY199" s="1"/>
    </row>
    <row r="200" spans="57:77" ht="12.75">
      <c r="BE200" s="1"/>
      <c r="BF200" s="1"/>
      <c r="BG200" s="1"/>
      <c r="BH200" s="1"/>
      <c r="BI200" s="1"/>
      <c r="BJ200" s="1"/>
      <c r="BK200" s="1"/>
      <c r="BL200" s="1"/>
      <c r="BM200" s="1"/>
      <c r="BN200" s="1"/>
      <c r="BO200" s="1"/>
      <c r="BP200" s="1"/>
      <c r="BQ200" s="1"/>
      <c r="BR200" s="1"/>
      <c r="BS200" s="1"/>
      <c r="BT200" s="1"/>
      <c r="BU200" s="1"/>
      <c r="BV200" s="1"/>
      <c r="BW200" s="1"/>
      <c r="BX200" s="1"/>
      <c r="BY200" s="1"/>
    </row>
    <row r="201" spans="57:77" ht="12.75">
      <c r="BE201" s="1"/>
      <c r="BF201" s="1"/>
      <c r="BG201" s="1"/>
      <c r="BH201" s="1"/>
      <c r="BI201" s="1"/>
      <c r="BJ201" s="1"/>
      <c r="BK201" s="1"/>
      <c r="BL201" s="1"/>
      <c r="BM201" s="1"/>
      <c r="BN201" s="1"/>
      <c r="BO201" s="1"/>
      <c r="BP201" s="1"/>
      <c r="BQ201" s="1"/>
      <c r="BR201" s="1"/>
      <c r="BS201" s="1"/>
      <c r="BT201" s="1"/>
      <c r="BU201" s="1"/>
      <c r="BV201" s="1"/>
      <c r="BW201" s="1"/>
      <c r="BX201" s="1"/>
      <c r="BY201" s="1"/>
    </row>
    <row r="202" spans="57:77" ht="12.75">
      <c r="BE202" s="1"/>
      <c r="BF202" s="1"/>
      <c r="BG202" s="1"/>
      <c r="BH202" s="1"/>
      <c r="BI202" s="1"/>
      <c r="BJ202" s="1"/>
      <c r="BK202" s="1"/>
      <c r="BL202" s="1"/>
      <c r="BM202" s="1"/>
      <c r="BN202" s="1"/>
      <c r="BO202" s="1"/>
      <c r="BP202" s="1"/>
      <c r="BQ202" s="1"/>
      <c r="BR202" s="1"/>
      <c r="BS202" s="1"/>
      <c r="BT202" s="1"/>
      <c r="BU202" s="1"/>
      <c r="BV202" s="1"/>
      <c r="BW202" s="1"/>
      <c r="BX202" s="1"/>
      <c r="BY202" s="1"/>
    </row>
    <row r="203" spans="57:77" ht="12.75">
      <c r="BE203" s="1"/>
      <c r="BF203" s="1"/>
      <c r="BG203" s="1"/>
      <c r="BH203" s="1"/>
      <c r="BI203" s="1"/>
      <c r="BJ203" s="1"/>
      <c r="BK203" s="1"/>
      <c r="BL203" s="1"/>
      <c r="BM203" s="1"/>
      <c r="BN203" s="1"/>
      <c r="BO203" s="1"/>
      <c r="BP203" s="1"/>
      <c r="BQ203" s="1"/>
      <c r="BR203" s="1"/>
      <c r="BS203" s="1"/>
      <c r="BT203" s="1"/>
      <c r="BU203" s="1"/>
      <c r="BV203" s="1"/>
      <c r="BW203" s="1"/>
      <c r="BX203" s="1"/>
      <c r="BY203" s="1"/>
    </row>
    <row r="204" spans="57:77" ht="12.75">
      <c r="BE204" s="1"/>
      <c r="BF204" s="1"/>
      <c r="BG204" s="1"/>
      <c r="BH204" s="1"/>
      <c r="BI204" s="1"/>
      <c r="BJ204" s="1"/>
      <c r="BK204" s="1"/>
      <c r="BL204" s="1"/>
      <c r="BM204" s="1"/>
      <c r="BN204" s="1"/>
      <c r="BO204" s="1"/>
      <c r="BP204" s="1"/>
      <c r="BQ204" s="1"/>
      <c r="BR204" s="1"/>
      <c r="BS204" s="1"/>
      <c r="BT204" s="1"/>
      <c r="BU204" s="1"/>
      <c r="BV204" s="1"/>
      <c r="BW204" s="1"/>
      <c r="BX204" s="1"/>
      <c r="BY204" s="1"/>
    </row>
    <row r="205" spans="57:77" ht="12.75">
      <c r="BE205" s="1"/>
      <c r="BF205" s="1"/>
      <c r="BG205" s="1"/>
      <c r="BH205" s="1"/>
      <c r="BI205" s="1"/>
      <c r="BJ205" s="1"/>
      <c r="BK205" s="1"/>
      <c r="BL205" s="1"/>
      <c r="BM205" s="1"/>
      <c r="BN205" s="1"/>
      <c r="BO205" s="1"/>
      <c r="BP205" s="1"/>
      <c r="BQ205" s="1"/>
      <c r="BR205" s="1"/>
      <c r="BS205" s="1"/>
      <c r="BT205" s="1"/>
      <c r="BU205" s="1"/>
      <c r="BV205" s="1"/>
      <c r="BW205" s="1"/>
      <c r="BX205" s="1"/>
      <c r="BY205" s="1"/>
    </row>
    <row r="206" spans="57:77" ht="12.75">
      <c r="BE206" s="1"/>
      <c r="BF206" s="1"/>
      <c r="BG206" s="1"/>
      <c r="BH206" s="1"/>
      <c r="BI206" s="1"/>
      <c r="BJ206" s="1"/>
      <c r="BK206" s="1"/>
      <c r="BL206" s="1"/>
      <c r="BM206" s="1"/>
      <c r="BN206" s="1"/>
      <c r="BO206" s="1"/>
      <c r="BP206" s="1"/>
      <c r="BQ206" s="1"/>
      <c r="BR206" s="1"/>
      <c r="BS206" s="1"/>
      <c r="BT206" s="1"/>
      <c r="BU206" s="1"/>
      <c r="BV206" s="1"/>
      <c r="BW206" s="1"/>
      <c r="BX206" s="1"/>
      <c r="BY206" s="1"/>
    </row>
    <row r="207" spans="57:77" ht="12.75">
      <c r="BE207" s="1"/>
      <c r="BF207" s="1"/>
      <c r="BG207" s="1"/>
      <c r="BH207" s="1"/>
      <c r="BI207" s="1"/>
      <c r="BJ207" s="1"/>
      <c r="BK207" s="1"/>
      <c r="BL207" s="1"/>
      <c r="BM207" s="1"/>
      <c r="BN207" s="1"/>
      <c r="BO207" s="1"/>
      <c r="BP207" s="1"/>
      <c r="BQ207" s="1"/>
      <c r="BR207" s="1"/>
      <c r="BS207" s="1"/>
      <c r="BT207" s="1"/>
      <c r="BU207" s="1"/>
      <c r="BV207" s="1"/>
      <c r="BW207" s="1"/>
      <c r="BX207" s="1"/>
      <c r="BY207" s="1"/>
    </row>
    <row r="208" spans="57:77" ht="12.75">
      <c r="BE208" s="1"/>
      <c r="BF208" s="1"/>
      <c r="BG208" s="1"/>
      <c r="BH208" s="1"/>
      <c r="BI208" s="1"/>
      <c r="BJ208" s="1"/>
      <c r="BK208" s="1"/>
      <c r="BL208" s="1"/>
      <c r="BM208" s="1"/>
      <c r="BN208" s="1"/>
      <c r="BO208" s="1"/>
      <c r="BP208" s="1"/>
      <c r="BQ208" s="1"/>
      <c r="BR208" s="1"/>
      <c r="BS208" s="1"/>
      <c r="BT208" s="1"/>
      <c r="BU208" s="1"/>
      <c r="BV208" s="1"/>
      <c r="BW208" s="1"/>
      <c r="BX208" s="1"/>
      <c r="BY208" s="1"/>
    </row>
    <row r="209" spans="57:77" ht="12.75">
      <c r="BE209" s="1"/>
      <c r="BF209" s="1"/>
      <c r="BG209" s="1"/>
      <c r="BH209" s="1"/>
      <c r="BI209" s="1"/>
      <c r="BJ209" s="1"/>
      <c r="BK209" s="1"/>
      <c r="BL209" s="1"/>
      <c r="BM209" s="1"/>
      <c r="BN209" s="1"/>
      <c r="BO209" s="1"/>
      <c r="BP209" s="1"/>
      <c r="BQ209" s="1"/>
      <c r="BR209" s="1"/>
      <c r="BS209" s="1"/>
      <c r="BT209" s="1"/>
      <c r="BU209" s="1"/>
      <c r="BV209" s="1"/>
      <c r="BW209" s="1"/>
      <c r="BX209" s="1"/>
      <c r="BY209" s="1"/>
    </row>
    <row r="210" spans="57:77" ht="12.75">
      <c r="BE210" s="1"/>
      <c r="BF210" s="1"/>
      <c r="BG210" s="1"/>
      <c r="BH210" s="1"/>
      <c r="BI210" s="1"/>
      <c r="BJ210" s="1"/>
      <c r="BK210" s="1"/>
      <c r="BL210" s="1"/>
      <c r="BM210" s="1"/>
      <c r="BN210" s="1"/>
      <c r="BO210" s="1"/>
      <c r="BP210" s="1"/>
      <c r="BQ210" s="1"/>
      <c r="BR210" s="1"/>
      <c r="BS210" s="1"/>
      <c r="BT210" s="1"/>
      <c r="BU210" s="1"/>
      <c r="BV210" s="1"/>
      <c r="BW210" s="1"/>
      <c r="BX210" s="1"/>
      <c r="BY210" s="1"/>
    </row>
    <row r="211" spans="57:77" ht="12.75">
      <c r="BE211" s="1"/>
      <c r="BF211" s="1"/>
      <c r="BG211" s="1"/>
      <c r="BH211" s="1"/>
      <c r="BI211" s="1"/>
      <c r="BJ211" s="1"/>
      <c r="BK211" s="1"/>
      <c r="BL211" s="1"/>
      <c r="BM211" s="1"/>
      <c r="BN211" s="1"/>
      <c r="BO211" s="1"/>
      <c r="BP211" s="1"/>
      <c r="BQ211" s="1"/>
      <c r="BR211" s="1"/>
      <c r="BS211" s="1"/>
      <c r="BT211" s="1"/>
      <c r="BU211" s="1"/>
      <c r="BV211" s="1"/>
      <c r="BW211" s="1"/>
      <c r="BX211" s="1"/>
      <c r="BY211" s="1"/>
    </row>
    <row r="212" spans="57:77" ht="12.75">
      <c r="BE212" s="1"/>
      <c r="BF212" s="1"/>
      <c r="BG212" s="1"/>
      <c r="BH212" s="1"/>
      <c r="BI212" s="1"/>
      <c r="BJ212" s="1"/>
      <c r="BK212" s="1"/>
      <c r="BL212" s="1"/>
      <c r="BM212" s="1"/>
      <c r="BN212" s="1"/>
      <c r="BO212" s="1"/>
      <c r="BP212" s="1"/>
      <c r="BQ212" s="1"/>
      <c r="BR212" s="1"/>
      <c r="BS212" s="1"/>
      <c r="BT212" s="1"/>
      <c r="BU212" s="1"/>
      <c r="BV212" s="1"/>
      <c r="BW212" s="1"/>
      <c r="BX212" s="1"/>
      <c r="BY212" s="1"/>
    </row>
    <row r="213" spans="57:77" ht="12.75">
      <c r="BE213" s="1"/>
      <c r="BF213" s="1"/>
      <c r="BG213" s="1"/>
      <c r="BH213" s="1"/>
      <c r="BI213" s="1"/>
      <c r="BJ213" s="1"/>
      <c r="BK213" s="1"/>
      <c r="BL213" s="1"/>
      <c r="BM213" s="1"/>
      <c r="BN213" s="1"/>
      <c r="BO213" s="1"/>
      <c r="BP213" s="1"/>
      <c r="BQ213" s="1"/>
      <c r="BR213" s="1"/>
      <c r="BS213" s="1"/>
      <c r="BT213" s="1"/>
      <c r="BU213" s="1"/>
      <c r="BV213" s="1"/>
      <c r="BW213" s="1"/>
      <c r="BX213" s="1"/>
      <c r="BY213" s="1"/>
    </row>
    <row r="214" spans="57:77" ht="12.75">
      <c r="BE214" s="1"/>
      <c r="BF214" s="1"/>
      <c r="BG214" s="1"/>
      <c r="BH214" s="1"/>
      <c r="BI214" s="1"/>
      <c r="BJ214" s="1"/>
      <c r="BK214" s="1"/>
      <c r="BL214" s="1"/>
      <c r="BM214" s="1"/>
      <c r="BN214" s="1"/>
      <c r="BO214" s="1"/>
      <c r="BP214" s="1"/>
      <c r="BQ214" s="1"/>
      <c r="BR214" s="1"/>
      <c r="BS214" s="1"/>
      <c r="BT214" s="1"/>
      <c r="BU214" s="1"/>
      <c r="BV214" s="1"/>
      <c r="BW214" s="1"/>
      <c r="BX214" s="1"/>
      <c r="BY214" s="1"/>
    </row>
    <row r="215" spans="57:77" ht="12.75">
      <c r="BE215" s="1"/>
      <c r="BF215" s="1"/>
      <c r="BG215" s="1"/>
      <c r="BH215" s="1"/>
      <c r="BI215" s="1"/>
      <c r="BJ215" s="1"/>
      <c r="BK215" s="1"/>
      <c r="BL215" s="1"/>
      <c r="BM215" s="1"/>
      <c r="BN215" s="1"/>
      <c r="BO215" s="1"/>
      <c r="BP215" s="1"/>
      <c r="BQ215" s="1"/>
      <c r="BR215" s="1"/>
      <c r="BS215" s="1"/>
      <c r="BT215" s="1"/>
      <c r="BU215" s="1"/>
      <c r="BV215" s="1"/>
      <c r="BW215" s="1"/>
      <c r="BX215" s="1"/>
      <c r="BY215" s="1"/>
    </row>
    <row r="216" spans="57:77" ht="12.75">
      <c r="BE216" s="1"/>
      <c r="BF216" s="1"/>
      <c r="BG216" s="1"/>
      <c r="BH216" s="1"/>
      <c r="BI216" s="1"/>
      <c r="BJ216" s="1"/>
      <c r="BK216" s="1"/>
      <c r="BL216" s="1"/>
      <c r="BM216" s="1"/>
      <c r="BN216" s="1"/>
      <c r="BO216" s="1"/>
      <c r="BP216" s="1"/>
      <c r="BQ216" s="1"/>
      <c r="BR216" s="1"/>
      <c r="BS216" s="1"/>
      <c r="BT216" s="1"/>
      <c r="BU216" s="1"/>
      <c r="BV216" s="1"/>
      <c r="BW216" s="1"/>
      <c r="BX216" s="1"/>
      <c r="BY216" s="1"/>
    </row>
    <row r="217" spans="57:77" ht="12.75">
      <c r="BE217" s="1"/>
      <c r="BF217" s="1"/>
      <c r="BG217" s="1"/>
      <c r="BH217" s="1"/>
      <c r="BI217" s="1"/>
      <c r="BJ217" s="1"/>
      <c r="BK217" s="1"/>
      <c r="BL217" s="1"/>
      <c r="BM217" s="1"/>
      <c r="BN217" s="1"/>
      <c r="BO217" s="1"/>
      <c r="BP217" s="1"/>
      <c r="BQ217" s="1"/>
      <c r="BR217" s="1"/>
      <c r="BS217" s="1"/>
      <c r="BT217" s="1"/>
      <c r="BU217" s="1"/>
      <c r="BV217" s="1"/>
      <c r="BW217" s="1"/>
      <c r="BX217" s="1"/>
      <c r="BY217" s="1"/>
    </row>
    <row r="218" spans="57:77" ht="12.75">
      <c r="BE218" s="1"/>
      <c r="BF218" s="1"/>
      <c r="BG218" s="1"/>
      <c r="BH218" s="1"/>
      <c r="BI218" s="1"/>
      <c r="BJ218" s="1"/>
      <c r="BK218" s="1"/>
      <c r="BL218" s="1"/>
      <c r="BM218" s="1"/>
      <c r="BN218" s="1"/>
      <c r="BO218" s="1"/>
      <c r="BP218" s="1"/>
      <c r="BQ218" s="1"/>
      <c r="BR218" s="1"/>
      <c r="BS218" s="1"/>
      <c r="BT218" s="1"/>
      <c r="BU218" s="1"/>
      <c r="BV218" s="1"/>
      <c r="BW218" s="1"/>
      <c r="BX218" s="1"/>
      <c r="BY218" s="1"/>
    </row>
    <row r="219" spans="57:77" ht="12.75">
      <c r="BE219" s="1"/>
      <c r="BF219" s="1"/>
      <c r="BG219" s="1"/>
      <c r="BH219" s="1"/>
      <c r="BI219" s="1"/>
      <c r="BJ219" s="1"/>
      <c r="BK219" s="1"/>
      <c r="BL219" s="1"/>
      <c r="BM219" s="1"/>
      <c r="BN219" s="1"/>
      <c r="BO219" s="1"/>
      <c r="BP219" s="1"/>
      <c r="BQ219" s="1"/>
      <c r="BR219" s="1"/>
      <c r="BS219" s="1"/>
      <c r="BT219" s="1"/>
      <c r="BU219" s="1"/>
      <c r="BV219" s="1"/>
      <c r="BW219" s="1"/>
      <c r="BX219" s="1"/>
      <c r="BY219" s="1"/>
    </row>
    <row r="220" spans="57:77" ht="12.75">
      <c r="BE220" s="1"/>
      <c r="BF220" s="1"/>
      <c r="BG220" s="1"/>
      <c r="BH220" s="1"/>
      <c r="BI220" s="1"/>
      <c r="BJ220" s="1"/>
      <c r="BK220" s="1"/>
      <c r="BL220" s="1"/>
      <c r="BM220" s="1"/>
      <c r="BN220" s="1"/>
      <c r="BO220" s="1"/>
      <c r="BP220" s="1"/>
      <c r="BQ220" s="1"/>
      <c r="BR220" s="1"/>
      <c r="BS220" s="1"/>
      <c r="BT220" s="1"/>
      <c r="BU220" s="1"/>
      <c r="BV220" s="1"/>
      <c r="BW220" s="1"/>
      <c r="BX220" s="1"/>
      <c r="BY220" s="1"/>
    </row>
    <row r="221" spans="57:77" ht="12.75">
      <c r="BE221" s="1"/>
      <c r="BF221" s="1"/>
      <c r="BG221" s="1"/>
      <c r="BH221" s="1"/>
      <c r="BI221" s="1"/>
      <c r="BJ221" s="1"/>
      <c r="BK221" s="1"/>
      <c r="BL221" s="1"/>
      <c r="BM221" s="1"/>
      <c r="BN221" s="1"/>
      <c r="BO221" s="1"/>
      <c r="BP221" s="1"/>
      <c r="BQ221" s="1"/>
      <c r="BR221" s="1"/>
      <c r="BS221" s="1"/>
      <c r="BT221" s="1"/>
      <c r="BU221" s="1"/>
      <c r="BV221" s="1"/>
      <c r="BW221" s="1"/>
      <c r="BX221" s="1"/>
      <c r="BY221" s="1"/>
    </row>
    <row r="222" spans="57:77" ht="12.75">
      <c r="BE222" s="1"/>
      <c r="BF222" s="1"/>
      <c r="BG222" s="1"/>
      <c r="BH222" s="1"/>
      <c r="BI222" s="1"/>
      <c r="BJ222" s="1"/>
      <c r="BK222" s="1"/>
      <c r="BL222" s="1"/>
      <c r="BM222" s="1"/>
      <c r="BN222" s="1"/>
      <c r="BO222" s="1"/>
      <c r="BP222" s="1"/>
      <c r="BQ222" s="1"/>
      <c r="BR222" s="1"/>
      <c r="BS222" s="1"/>
      <c r="BT222" s="1"/>
      <c r="BU222" s="1"/>
      <c r="BV222" s="1"/>
      <c r="BW222" s="1"/>
      <c r="BX222" s="1"/>
      <c r="BY222" s="1"/>
    </row>
    <row r="223" spans="57:77" ht="12.75">
      <c r="BE223" s="1"/>
      <c r="BF223" s="1"/>
      <c r="BG223" s="1"/>
      <c r="BH223" s="1"/>
      <c r="BI223" s="1"/>
      <c r="BJ223" s="1"/>
      <c r="BK223" s="1"/>
      <c r="BL223" s="1"/>
      <c r="BM223" s="1"/>
      <c r="BN223" s="1"/>
      <c r="BO223" s="1"/>
      <c r="BP223" s="1"/>
      <c r="BQ223" s="1"/>
      <c r="BR223" s="1"/>
      <c r="BS223" s="1"/>
      <c r="BT223" s="1"/>
      <c r="BU223" s="1"/>
      <c r="BV223" s="1"/>
      <c r="BW223" s="1"/>
      <c r="BX223" s="1"/>
      <c r="BY223" s="1"/>
    </row>
    <row r="224" spans="57:77" ht="12.75">
      <c r="BE224" s="1"/>
      <c r="BF224" s="1"/>
      <c r="BG224" s="1"/>
      <c r="BH224" s="1"/>
      <c r="BI224" s="1"/>
      <c r="BJ224" s="1"/>
      <c r="BK224" s="1"/>
      <c r="BL224" s="1"/>
      <c r="BM224" s="1"/>
      <c r="BN224" s="1"/>
      <c r="BO224" s="1"/>
      <c r="BP224" s="1"/>
      <c r="BQ224" s="1"/>
      <c r="BR224" s="1"/>
      <c r="BS224" s="1"/>
      <c r="BT224" s="1"/>
      <c r="BU224" s="1"/>
      <c r="BV224" s="1"/>
      <c r="BW224" s="1"/>
      <c r="BX224" s="1"/>
      <c r="BY224" s="1"/>
    </row>
    <row r="225" spans="57:77" ht="12.75">
      <c r="BE225" s="1"/>
      <c r="BF225" s="1"/>
      <c r="BG225" s="1"/>
      <c r="BH225" s="1"/>
      <c r="BI225" s="1"/>
      <c r="BJ225" s="1"/>
      <c r="BK225" s="1"/>
      <c r="BL225" s="1"/>
      <c r="BM225" s="1"/>
      <c r="BN225" s="1"/>
      <c r="BO225" s="1"/>
      <c r="BP225" s="1"/>
      <c r="BQ225" s="1"/>
      <c r="BR225" s="1"/>
      <c r="BS225" s="1"/>
      <c r="BT225" s="1"/>
      <c r="BU225" s="1"/>
      <c r="BV225" s="1"/>
      <c r="BW225" s="1"/>
      <c r="BX225" s="1"/>
      <c r="BY225" s="1"/>
    </row>
    <row r="226" spans="57:77" ht="12.75">
      <c r="BE226" s="1"/>
      <c r="BF226" s="1"/>
      <c r="BG226" s="1"/>
      <c r="BH226" s="1"/>
      <c r="BI226" s="1"/>
      <c r="BJ226" s="1"/>
      <c r="BK226" s="1"/>
      <c r="BL226" s="1"/>
      <c r="BM226" s="1"/>
      <c r="BN226" s="1"/>
      <c r="BO226" s="1"/>
      <c r="BP226" s="1"/>
      <c r="BQ226" s="1"/>
      <c r="BR226" s="1"/>
      <c r="BS226" s="1"/>
      <c r="BT226" s="1"/>
      <c r="BU226" s="1"/>
      <c r="BV226" s="1"/>
      <c r="BW226" s="1"/>
      <c r="BX226" s="1"/>
      <c r="BY226" s="1"/>
    </row>
    <row r="227" spans="57:77" ht="12.75">
      <c r="BE227" s="1"/>
      <c r="BF227" s="1"/>
      <c r="BG227" s="1"/>
      <c r="BH227" s="1"/>
      <c r="BI227" s="1"/>
      <c r="BJ227" s="1"/>
      <c r="BK227" s="1"/>
      <c r="BL227" s="1"/>
      <c r="BM227" s="1"/>
      <c r="BN227" s="1"/>
      <c r="BO227" s="1"/>
      <c r="BP227" s="1"/>
      <c r="BQ227" s="1"/>
      <c r="BR227" s="1"/>
      <c r="BS227" s="1"/>
      <c r="BT227" s="1"/>
      <c r="BU227" s="1"/>
      <c r="BV227" s="1"/>
      <c r="BW227" s="1"/>
      <c r="BX227" s="1"/>
      <c r="BY227" s="1"/>
    </row>
    <row r="228" spans="57:77" ht="12.75">
      <c r="BE228" s="1"/>
      <c r="BF228" s="1"/>
      <c r="BG228" s="1"/>
      <c r="BH228" s="1"/>
      <c r="BI228" s="1"/>
      <c r="BJ228" s="1"/>
      <c r="BK228" s="1"/>
      <c r="BL228" s="1"/>
      <c r="BM228" s="1"/>
      <c r="BN228" s="1"/>
      <c r="BO228" s="1"/>
      <c r="BP228" s="1"/>
      <c r="BQ228" s="1"/>
      <c r="BR228" s="1"/>
      <c r="BS228" s="1"/>
      <c r="BT228" s="1"/>
      <c r="BU228" s="1"/>
      <c r="BV228" s="1"/>
      <c r="BW228" s="1"/>
      <c r="BX228" s="1"/>
      <c r="BY228" s="1"/>
    </row>
    <row r="229" spans="57:77" ht="12.75">
      <c r="BE229" s="1"/>
      <c r="BF229" s="1"/>
      <c r="BG229" s="1"/>
      <c r="BH229" s="1"/>
      <c r="BI229" s="1"/>
      <c r="BJ229" s="1"/>
      <c r="BK229" s="1"/>
      <c r="BL229" s="1"/>
      <c r="BM229" s="1"/>
      <c r="BN229" s="1"/>
      <c r="BO229" s="1"/>
      <c r="BP229" s="1"/>
      <c r="BQ229" s="1"/>
      <c r="BR229" s="1"/>
      <c r="BS229" s="1"/>
      <c r="BT229" s="1"/>
      <c r="BU229" s="1"/>
      <c r="BV229" s="1"/>
      <c r="BW229" s="1"/>
      <c r="BX229" s="1"/>
      <c r="BY229" s="1"/>
    </row>
    <row r="230" spans="57:77" ht="12.75">
      <c r="BE230" s="1"/>
      <c r="BF230" s="1"/>
      <c r="BG230" s="1"/>
      <c r="BH230" s="1"/>
      <c r="BI230" s="1"/>
      <c r="BJ230" s="1"/>
      <c r="BK230" s="1"/>
      <c r="BL230" s="1"/>
      <c r="BM230" s="1"/>
      <c r="BN230" s="1"/>
      <c r="BO230" s="1"/>
      <c r="BP230" s="1"/>
      <c r="BQ230" s="1"/>
      <c r="BR230" s="1"/>
      <c r="BS230" s="1"/>
      <c r="BT230" s="1"/>
      <c r="BU230" s="1"/>
      <c r="BV230" s="1"/>
      <c r="BW230" s="1"/>
      <c r="BX230" s="1"/>
      <c r="BY230" s="1"/>
    </row>
    <row r="231" spans="57:77" ht="12.75">
      <c r="BE231" s="1"/>
      <c r="BF231" s="1"/>
      <c r="BG231" s="1"/>
      <c r="BH231" s="1"/>
      <c r="BI231" s="1"/>
      <c r="BJ231" s="1"/>
      <c r="BK231" s="1"/>
      <c r="BL231" s="1"/>
      <c r="BM231" s="1"/>
      <c r="BN231" s="1"/>
      <c r="BO231" s="1"/>
      <c r="BP231" s="1"/>
      <c r="BQ231" s="1"/>
      <c r="BR231" s="1"/>
      <c r="BS231" s="1"/>
      <c r="BT231" s="1"/>
      <c r="BU231" s="1"/>
      <c r="BV231" s="1"/>
      <c r="BW231" s="1"/>
      <c r="BX231" s="1"/>
      <c r="BY231" s="1"/>
    </row>
    <row r="232" spans="57:77" ht="12.75">
      <c r="BE232" s="1"/>
      <c r="BF232" s="1"/>
      <c r="BG232" s="1"/>
      <c r="BH232" s="1"/>
      <c r="BI232" s="1"/>
      <c r="BJ232" s="1"/>
      <c r="BK232" s="1"/>
      <c r="BL232" s="1"/>
      <c r="BM232" s="1"/>
      <c r="BN232" s="1"/>
      <c r="BO232" s="1"/>
      <c r="BP232" s="1"/>
      <c r="BQ232" s="1"/>
      <c r="BR232" s="1"/>
      <c r="BS232" s="1"/>
      <c r="BT232" s="1"/>
      <c r="BU232" s="1"/>
      <c r="BV232" s="1"/>
      <c r="BW232" s="1"/>
      <c r="BX232" s="1"/>
      <c r="BY232" s="1"/>
    </row>
    <row r="233" spans="57:77" ht="12.75">
      <c r="BE233" s="1"/>
      <c r="BF233" s="1"/>
      <c r="BG233" s="1"/>
      <c r="BH233" s="1"/>
      <c r="BI233" s="1"/>
      <c r="BJ233" s="1"/>
      <c r="BK233" s="1"/>
      <c r="BL233" s="1"/>
      <c r="BM233" s="1"/>
      <c r="BN233" s="1"/>
      <c r="BO233" s="1"/>
      <c r="BP233" s="1"/>
      <c r="BQ233" s="1"/>
      <c r="BR233" s="1"/>
      <c r="BS233" s="1"/>
      <c r="BT233" s="1"/>
      <c r="BU233" s="1"/>
      <c r="BV233" s="1"/>
      <c r="BW233" s="1"/>
      <c r="BX233" s="1"/>
      <c r="BY233" s="1"/>
    </row>
    <row r="234" spans="57:77" ht="12.75">
      <c r="BE234" s="1"/>
      <c r="BF234" s="1"/>
      <c r="BG234" s="1"/>
      <c r="BH234" s="1"/>
      <c r="BI234" s="1"/>
      <c r="BJ234" s="1"/>
      <c r="BK234" s="1"/>
      <c r="BL234" s="1"/>
      <c r="BM234" s="1"/>
      <c r="BN234" s="1"/>
      <c r="BO234" s="1"/>
      <c r="BP234" s="1"/>
      <c r="BQ234" s="1"/>
      <c r="BR234" s="1"/>
      <c r="BS234" s="1"/>
      <c r="BT234" s="1"/>
      <c r="BU234" s="1"/>
      <c r="BV234" s="1"/>
      <c r="BW234" s="1"/>
      <c r="BX234" s="1"/>
      <c r="BY234" s="1"/>
    </row>
    <row r="235" spans="57:77" ht="12.75">
      <c r="BE235" s="1"/>
      <c r="BF235" s="1"/>
      <c r="BG235" s="1"/>
      <c r="BH235" s="1"/>
      <c r="BI235" s="1"/>
      <c r="BJ235" s="1"/>
      <c r="BK235" s="1"/>
      <c r="BL235" s="1"/>
      <c r="BM235" s="1"/>
      <c r="BN235" s="1"/>
      <c r="BO235" s="1"/>
      <c r="BP235" s="1"/>
      <c r="BQ235" s="1"/>
      <c r="BR235" s="1"/>
      <c r="BS235" s="1"/>
      <c r="BT235" s="1"/>
      <c r="BU235" s="1"/>
      <c r="BV235" s="1"/>
      <c r="BW235" s="1"/>
      <c r="BX235" s="1"/>
      <c r="BY235" s="1"/>
    </row>
    <row r="236" spans="57:77" ht="12.75">
      <c r="BE236" s="1"/>
      <c r="BF236" s="1"/>
      <c r="BG236" s="1"/>
      <c r="BH236" s="1"/>
      <c r="BI236" s="1"/>
      <c r="BJ236" s="1"/>
      <c r="BK236" s="1"/>
      <c r="BL236" s="1"/>
      <c r="BM236" s="1"/>
      <c r="BN236" s="1"/>
      <c r="BO236" s="1"/>
      <c r="BP236" s="1"/>
      <c r="BQ236" s="1"/>
      <c r="BR236" s="1"/>
      <c r="BS236" s="1"/>
      <c r="BT236" s="1"/>
      <c r="BU236" s="1"/>
      <c r="BV236" s="1"/>
      <c r="BW236" s="1"/>
      <c r="BX236" s="1"/>
      <c r="BY236" s="1"/>
    </row>
    <row r="237" spans="57:77" ht="12.75">
      <c r="BE237" s="1"/>
      <c r="BF237" s="1"/>
      <c r="BG237" s="1"/>
      <c r="BH237" s="1"/>
      <c r="BI237" s="1"/>
      <c r="BJ237" s="1"/>
      <c r="BK237" s="1"/>
      <c r="BL237" s="1"/>
      <c r="BM237" s="1"/>
      <c r="BN237" s="1"/>
      <c r="BO237" s="1"/>
      <c r="BP237" s="1"/>
      <c r="BQ237" s="1"/>
      <c r="BR237" s="1"/>
      <c r="BS237" s="1"/>
      <c r="BT237" s="1"/>
      <c r="BU237" s="1"/>
      <c r="BV237" s="1"/>
      <c r="BW237" s="1"/>
      <c r="BX237" s="1"/>
      <c r="BY237" s="1"/>
    </row>
    <row r="238" spans="57:77" ht="12.75">
      <c r="BE238" s="1"/>
      <c r="BF238" s="1"/>
      <c r="BG238" s="1"/>
      <c r="BH238" s="1"/>
      <c r="BI238" s="1"/>
      <c r="BJ238" s="1"/>
      <c r="BK238" s="1"/>
      <c r="BL238" s="1"/>
      <c r="BM238" s="1"/>
      <c r="BN238" s="1"/>
      <c r="BO238" s="1"/>
      <c r="BP238" s="1"/>
      <c r="BQ238" s="1"/>
      <c r="BR238" s="1"/>
      <c r="BS238" s="1"/>
      <c r="BT238" s="1"/>
      <c r="BU238" s="1"/>
      <c r="BV238" s="1"/>
      <c r="BW238" s="1"/>
      <c r="BX238" s="1"/>
      <c r="BY238" s="1"/>
    </row>
    <row r="239" spans="57:77" ht="12.75">
      <c r="BE239" s="1"/>
      <c r="BF239" s="1"/>
      <c r="BG239" s="1"/>
      <c r="BH239" s="1"/>
      <c r="BI239" s="1"/>
      <c r="BJ239" s="1"/>
      <c r="BK239" s="1"/>
      <c r="BL239" s="1"/>
      <c r="BM239" s="1"/>
      <c r="BN239" s="1"/>
      <c r="BO239" s="1"/>
      <c r="BP239" s="1"/>
      <c r="BQ239" s="1"/>
      <c r="BR239" s="1"/>
      <c r="BS239" s="1"/>
      <c r="BT239" s="1"/>
      <c r="BU239" s="1"/>
      <c r="BV239" s="1"/>
      <c r="BW239" s="1"/>
      <c r="BX239" s="1"/>
      <c r="BY239" s="1"/>
    </row>
    <row r="240" spans="57:77" ht="12.75">
      <c r="BE240" s="1"/>
      <c r="BF240" s="1"/>
      <c r="BG240" s="1"/>
      <c r="BH240" s="1"/>
      <c r="BI240" s="1"/>
      <c r="BJ240" s="1"/>
      <c r="BK240" s="1"/>
      <c r="BL240" s="1"/>
      <c r="BM240" s="1"/>
      <c r="BN240" s="1"/>
      <c r="BO240" s="1"/>
      <c r="BP240" s="1"/>
      <c r="BQ240" s="1"/>
      <c r="BR240" s="1"/>
      <c r="BS240" s="1"/>
      <c r="BT240" s="1"/>
      <c r="BU240" s="1"/>
      <c r="BV240" s="1"/>
      <c r="BW240" s="1"/>
      <c r="BX240" s="1"/>
      <c r="BY240" s="1"/>
    </row>
    <row r="241" spans="57:77" ht="12.75">
      <c r="BE241" s="1"/>
      <c r="BF241" s="1"/>
      <c r="BG241" s="1"/>
      <c r="BH241" s="1"/>
      <c r="BI241" s="1"/>
      <c r="BJ241" s="1"/>
      <c r="BK241" s="1"/>
      <c r="BL241" s="1"/>
      <c r="BM241" s="1"/>
      <c r="BN241" s="1"/>
      <c r="BO241" s="1"/>
      <c r="BP241" s="1"/>
      <c r="BQ241" s="1"/>
      <c r="BR241" s="1"/>
      <c r="BS241" s="1"/>
      <c r="BT241" s="1"/>
      <c r="BU241" s="1"/>
      <c r="BV241" s="1"/>
      <c r="BW241" s="1"/>
      <c r="BX241" s="1"/>
      <c r="BY241" s="1"/>
    </row>
    <row r="242" spans="57:77" ht="12.75">
      <c r="BE242" s="1"/>
      <c r="BF242" s="1"/>
      <c r="BG242" s="1"/>
      <c r="BH242" s="1"/>
      <c r="BI242" s="1"/>
      <c r="BJ242" s="1"/>
      <c r="BK242" s="1"/>
      <c r="BL242" s="1"/>
      <c r="BM242" s="1"/>
      <c r="BN242" s="1"/>
      <c r="BO242" s="1"/>
      <c r="BP242" s="1"/>
      <c r="BQ242" s="1"/>
      <c r="BR242" s="1"/>
      <c r="BS242" s="1"/>
      <c r="BT242" s="1"/>
      <c r="BU242" s="1"/>
      <c r="BV242" s="1"/>
      <c r="BW242" s="1"/>
      <c r="BX242" s="1"/>
      <c r="BY242" s="1"/>
    </row>
    <row r="243" spans="57:77" ht="12.75">
      <c r="BE243" s="1"/>
      <c r="BF243" s="1"/>
      <c r="BG243" s="1"/>
      <c r="BH243" s="1"/>
      <c r="BI243" s="1"/>
      <c r="BJ243" s="1"/>
      <c r="BK243" s="1"/>
      <c r="BL243" s="1"/>
      <c r="BM243" s="1"/>
      <c r="BN243" s="1"/>
      <c r="BO243" s="1"/>
      <c r="BP243" s="1"/>
      <c r="BQ243" s="1"/>
      <c r="BR243" s="1"/>
      <c r="BS243" s="1"/>
      <c r="BT243" s="1"/>
      <c r="BU243" s="1"/>
      <c r="BV243" s="1"/>
      <c r="BW243" s="1"/>
      <c r="BX243" s="1"/>
      <c r="BY243" s="1"/>
    </row>
    <row r="244" spans="57:77" ht="12.75">
      <c r="BE244" s="1"/>
      <c r="BF244" s="1"/>
      <c r="BG244" s="1"/>
      <c r="BH244" s="1"/>
      <c r="BI244" s="1"/>
      <c r="BJ244" s="1"/>
      <c r="BK244" s="1"/>
      <c r="BL244" s="1"/>
      <c r="BM244" s="1"/>
      <c r="BN244" s="1"/>
      <c r="BO244" s="1"/>
      <c r="BP244" s="1"/>
      <c r="BQ244" s="1"/>
      <c r="BR244" s="1"/>
      <c r="BS244" s="1"/>
      <c r="BT244" s="1"/>
      <c r="BU244" s="1"/>
      <c r="BV244" s="1"/>
      <c r="BW244" s="1"/>
      <c r="BX244" s="1"/>
      <c r="BY244" s="1"/>
    </row>
    <row r="245" spans="57:77" ht="12.75">
      <c r="BE245" s="1"/>
      <c r="BF245" s="1"/>
      <c r="BG245" s="1"/>
      <c r="BH245" s="1"/>
      <c r="BI245" s="1"/>
      <c r="BJ245" s="1"/>
      <c r="BK245" s="1"/>
      <c r="BL245" s="1"/>
      <c r="BM245" s="1"/>
      <c r="BN245" s="1"/>
      <c r="BO245" s="1"/>
      <c r="BP245" s="1"/>
      <c r="BQ245" s="1"/>
      <c r="BR245" s="1"/>
      <c r="BS245" s="1"/>
      <c r="BT245" s="1"/>
      <c r="BU245" s="1"/>
      <c r="BV245" s="1"/>
      <c r="BW245" s="1"/>
      <c r="BX245" s="1"/>
      <c r="BY245" s="1"/>
    </row>
    <row r="246" spans="57:77" ht="12.75">
      <c r="BE246" s="1"/>
      <c r="BF246" s="1"/>
      <c r="BG246" s="1"/>
      <c r="BH246" s="1"/>
      <c r="BI246" s="1"/>
      <c r="BJ246" s="1"/>
      <c r="BK246" s="1"/>
      <c r="BL246" s="1"/>
      <c r="BM246" s="1"/>
      <c r="BN246" s="1"/>
      <c r="BO246" s="1"/>
      <c r="BP246" s="1"/>
      <c r="BQ246" s="1"/>
      <c r="BR246" s="1"/>
      <c r="BS246" s="1"/>
      <c r="BT246" s="1"/>
      <c r="BU246" s="1"/>
      <c r="BV246" s="1"/>
      <c r="BW246" s="1"/>
      <c r="BX246" s="1"/>
      <c r="BY246" s="1"/>
    </row>
    <row r="247" spans="57:77" ht="12.75">
      <c r="BE247" s="1"/>
      <c r="BF247" s="1"/>
      <c r="BG247" s="1"/>
      <c r="BH247" s="1"/>
      <c r="BI247" s="1"/>
      <c r="BJ247" s="1"/>
      <c r="BK247" s="1"/>
      <c r="BL247" s="1"/>
      <c r="BM247" s="1"/>
      <c r="BN247" s="1"/>
      <c r="BO247" s="1"/>
      <c r="BP247" s="1"/>
      <c r="BQ247" s="1"/>
      <c r="BR247" s="1"/>
      <c r="BS247" s="1"/>
      <c r="BT247" s="1"/>
      <c r="BU247" s="1"/>
      <c r="BV247" s="1"/>
      <c r="BW247" s="1"/>
      <c r="BX247" s="1"/>
      <c r="BY247" s="1"/>
    </row>
    <row r="248" spans="57:77" ht="12.75">
      <c r="BE248" s="1"/>
      <c r="BF248" s="1"/>
      <c r="BG248" s="1"/>
      <c r="BH248" s="1"/>
      <c r="BI248" s="1"/>
      <c r="BJ248" s="1"/>
      <c r="BK248" s="1"/>
      <c r="BL248" s="1"/>
      <c r="BM248" s="1"/>
      <c r="BN248" s="1"/>
      <c r="BO248" s="1"/>
      <c r="BP248" s="1"/>
      <c r="BQ248" s="1"/>
      <c r="BR248" s="1"/>
      <c r="BS248" s="1"/>
      <c r="BT248" s="1"/>
      <c r="BU248" s="1"/>
      <c r="BV248" s="1"/>
      <c r="BW248" s="1"/>
      <c r="BX248" s="1"/>
      <c r="BY248" s="1"/>
    </row>
  </sheetData>
  <sheetProtection/>
  <mergeCells count="127">
    <mergeCell ref="B2:B9"/>
    <mergeCell ref="C3:C9"/>
    <mergeCell ref="D3:D9"/>
    <mergeCell ref="R6:R9"/>
    <mergeCell ref="S6:S9"/>
    <mergeCell ref="O3:O9"/>
    <mergeCell ref="P3:V3"/>
    <mergeCell ref="P4:U5"/>
    <mergeCell ref="V4:V9"/>
    <mergeCell ref="C2:V2"/>
    <mergeCell ref="A1:CM1"/>
    <mergeCell ref="J7:J9"/>
    <mergeCell ref="CD4:CE6"/>
    <mergeCell ref="E4:F6"/>
    <mergeCell ref="G4:H6"/>
    <mergeCell ref="I4:J6"/>
    <mergeCell ref="W3:W9"/>
    <mergeCell ref="P6:P9"/>
    <mergeCell ref="Q6:Q9"/>
    <mergeCell ref="A2:A9"/>
    <mergeCell ref="AA7:AA9"/>
    <mergeCell ref="AB7:AB9"/>
    <mergeCell ref="AC7:AC9"/>
    <mergeCell ref="E7:E9"/>
    <mergeCell ref="F7:F9"/>
    <mergeCell ref="G7:G9"/>
    <mergeCell ref="H7:H9"/>
    <mergeCell ref="I7:I9"/>
    <mergeCell ref="K7:K9"/>
    <mergeCell ref="L7:L9"/>
    <mergeCell ref="AF8:AF9"/>
    <mergeCell ref="AG8:AG9"/>
    <mergeCell ref="AH8:AH9"/>
    <mergeCell ref="AI8:AI9"/>
    <mergeCell ref="CB7:CB9"/>
    <mergeCell ref="CC7:CC9"/>
    <mergeCell ref="BY8:CA8"/>
    <mergeCell ref="BE8:BE9"/>
    <mergeCell ref="BF8:BF9"/>
    <mergeCell ref="BG8:BG9"/>
    <mergeCell ref="AJ8:AJ9"/>
    <mergeCell ref="AK8:AK9"/>
    <mergeCell ref="AL8:AL9"/>
    <mergeCell ref="AM8:AM9"/>
    <mergeCell ref="AN8:AN9"/>
    <mergeCell ref="AO8:AO9"/>
    <mergeCell ref="AP8:AP9"/>
    <mergeCell ref="AQ8:AQ9"/>
    <mergeCell ref="AR8:AR9"/>
    <mergeCell ref="AS8:AS9"/>
    <mergeCell ref="AT8:AT9"/>
    <mergeCell ref="AU8:AU9"/>
    <mergeCell ref="E3:N3"/>
    <mergeCell ref="CL4:CM6"/>
    <mergeCell ref="Z5:AB6"/>
    <mergeCell ref="X3:X9"/>
    <mergeCell ref="Y3:Y9"/>
    <mergeCell ref="Z3:BI4"/>
    <mergeCell ref="BJ5:BL6"/>
    <mergeCell ref="AV8:AV9"/>
    <mergeCell ref="AW8:AW9"/>
    <mergeCell ref="AX8:AX9"/>
    <mergeCell ref="CD3:CM3"/>
    <mergeCell ref="CF4:CG6"/>
    <mergeCell ref="CH4:CI6"/>
    <mergeCell ref="CJ4:CK6"/>
    <mergeCell ref="W2:Y2"/>
    <mergeCell ref="Z2:CA2"/>
    <mergeCell ref="CB2:CM2"/>
    <mergeCell ref="AC5:AE6"/>
    <mergeCell ref="AF5:BI5"/>
    <mergeCell ref="AR7:AT7"/>
    <mergeCell ref="AU7:AW7"/>
    <mergeCell ref="BM5:CA6"/>
    <mergeCell ref="BD6:BI6"/>
    <mergeCell ref="BJ3:CA4"/>
    <mergeCell ref="CB3:CC6"/>
    <mergeCell ref="BJ7:BJ9"/>
    <mergeCell ref="AY8:AY9"/>
    <mergeCell ref="AZ8:AZ9"/>
    <mergeCell ref="BA8:BA9"/>
    <mergeCell ref="T6:T9"/>
    <mergeCell ref="U6:U9"/>
    <mergeCell ref="AF6:AK6"/>
    <mergeCell ref="AL6:AQ6"/>
    <mergeCell ref="AR6:AW6"/>
    <mergeCell ref="AX6:BC6"/>
    <mergeCell ref="AF7:AH7"/>
    <mergeCell ref="AI7:AK7"/>
    <mergeCell ref="AL7:AN7"/>
    <mergeCell ref="AO7:AQ7"/>
    <mergeCell ref="K4:L6"/>
    <mergeCell ref="M4:N6"/>
    <mergeCell ref="Z7:Z9"/>
    <mergeCell ref="AX7:AZ7"/>
    <mergeCell ref="BA7:BC7"/>
    <mergeCell ref="BD7:BF7"/>
    <mergeCell ref="M7:M9"/>
    <mergeCell ref="N7:N9"/>
    <mergeCell ref="AD7:AD9"/>
    <mergeCell ref="AE7:AE9"/>
    <mergeCell ref="BB8:BB9"/>
    <mergeCell ref="BC8:BC9"/>
    <mergeCell ref="BD8:BD9"/>
    <mergeCell ref="BI8:BI9"/>
    <mergeCell ref="BM8:BM9"/>
    <mergeCell ref="BK7:BK9"/>
    <mergeCell ref="BL7:BL9"/>
    <mergeCell ref="BM7:BX7"/>
    <mergeCell ref="BH8:BH9"/>
    <mergeCell ref="CJ7:CJ9"/>
    <mergeCell ref="CK7:CK9"/>
    <mergeCell ref="CL7:CL9"/>
    <mergeCell ref="CM7:CM9"/>
    <mergeCell ref="CG7:CG9"/>
    <mergeCell ref="BT8:BT9"/>
    <mergeCell ref="BU8:BW8"/>
    <mergeCell ref="BX8:BX9"/>
    <mergeCell ref="CD7:CD9"/>
    <mergeCell ref="CH7:CH9"/>
    <mergeCell ref="CI7:CI9"/>
    <mergeCell ref="CE7:CE9"/>
    <mergeCell ref="BG7:BI7"/>
    <mergeCell ref="BY7:CA7"/>
    <mergeCell ref="CF7:CF9"/>
    <mergeCell ref="BN8:BP8"/>
    <mergeCell ref="BQ8:BS8"/>
  </mergeCells>
  <printOptions/>
  <pageMargins left="0.75" right="0.75" top="1" bottom="1" header="0.5" footer="0.5"/>
  <pageSetup horizontalDpi="600" verticalDpi="600" orientation="landscape" paperSize="9" r:id="rId1"/>
  <ignoredErrors>
    <ignoredError sqref="D30:H30 J30:N30 S30 AC30:AQ30 AU30:BI30 BS30:BT30 BY30:CA30 CD30:CG30 CJ30:CM30 U30:V30" formulaRange="1"/>
    <ignoredError sqref="O11:O15 X11:AH11 AK17 AF14:AH14 AK11:AK16 CC11:CC14 AF15:AH15 AF17:AH17 AF16:AH16 AF13:AH13 W12 AF12:AH12" unlockedFormula="1"/>
  </ignoredErrors>
</worksheet>
</file>

<file path=xl/worksheets/sheet7.xml><?xml version="1.0" encoding="utf-8"?>
<worksheet xmlns="http://schemas.openxmlformats.org/spreadsheetml/2006/main" xmlns:r="http://schemas.openxmlformats.org/officeDocument/2006/relationships">
  <dimension ref="A1:CM235"/>
  <sheetViews>
    <sheetView zoomScalePageLayoutView="0" workbookViewId="0" topLeftCell="A14">
      <selection activeCell="Y11" sqref="Y11:Y21"/>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20.2812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3.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0.140625" style="2" customWidth="1"/>
    <col min="63" max="63" width="12.140625" style="2" customWidth="1"/>
    <col min="64" max="65" width="9.140625" style="2" customWidth="1"/>
    <col min="66" max="66" width="12.7109375" style="2" customWidth="1"/>
    <col min="67" max="67" width="11.140625" style="2" customWidth="1"/>
    <col min="68" max="16384" width="9.140625" style="2" customWidth="1"/>
  </cols>
  <sheetData>
    <row r="1" spans="1:91" s="20" customFormat="1" ht="47.25" customHeight="1">
      <c r="A1" s="225" t="s">
        <v>33</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7"/>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89.25" customHeight="1">
      <c r="A11" s="3" t="s">
        <v>181</v>
      </c>
      <c r="B11" s="15">
        <f>C11+O11</f>
        <v>1</v>
      </c>
      <c r="C11" s="15">
        <f>E11+G11+I11+K11+M11</f>
        <v>1</v>
      </c>
      <c r="D11" s="15">
        <f>F11+H11+J11+L11+N11</f>
        <v>0</v>
      </c>
      <c r="E11" s="3"/>
      <c r="F11" s="3"/>
      <c r="G11" s="3"/>
      <c r="H11" s="3"/>
      <c r="I11" s="3">
        <v>1</v>
      </c>
      <c r="J11" s="3"/>
      <c r="K11" s="3"/>
      <c r="L11" s="3"/>
      <c r="M11" s="3"/>
      <c r="N11" s="3"/>
      <c r="O11" s="3">
        <f>P11+Q11+R11+S11+T11+U11+V11</f>
        <v>0</v>
      </c>
      <c r="P11" s="3"/>
      <c r="Q11" s="15"/>
      <c r="R11" s="15"/>
      <c r="S11" s="4"/>
      <c r="T11" s="4"/>
      <c r="U11" s="4"/>
      <c r="V11" s="4"/>
      <c r="W11" s="10">
        <f>Z11+BJ11</f>
        <v>129</v>
      </c>
      <c r="X11" s="16">
        <f>AA11+BK11</f>
        <v>94.81</v>
      </c>
      <c r="Y11" s="16">
        <f>AB11+BL11</f>
        <v>34.19</v>
      </c>
      <c r="Z11" s="16">
        <f aca="true" t="shared" si="0" ref="Z11:AE25">AF11+AL11+AR11+AX11+BD11</f>
        <v>129</v>
      </c>
      <c r="AA11" s="37">
        <f>AG11+AM11+AS11+AY11+BE11</f>
        <v>94.81</v>
      </c>
      <c r="AB11" s="37">
        <f t="shared" si="0"/>
        <v>34.19</v>
      </c>
      <c r="AC11" s="37">
        <f t="shared" si="0"/>
        <v>0</v>
      </c>
      <c r="AD11" s="37">
        <f t="shared" si="0"/>
        <v>0</v>
      </c>
      <c r="AE11" s="10">
        <f t="shared" si="0"/>
        <v>0</v>
      </c>
      <c r="AF11" s="10"/>
      <c r="AG11" s="10"/>
      <c r="AH11" s="10">
        <f>AF11-AG11</f>
        <v>0</v>
      </c>
      <c r="AI11" s="16"/>
      <c r="AJ11" s="10"/>
      <c r="AK11" s="10">
        <f>AI11-AJ11</f>
        <v>0</v>
      </c>
      <c r="AL11" s="16"/>
      <c r="AM11" s="16"/>
      <c r="AN11" s="16">
        <f>AL11-AM11</f>
        <v>0</v>
      </c>
      <c r="AO11" s="16"/>
      <c r="AP11" s="16"/>
      <c r="AQ11" s="16">
        <f>AO11-AP11</f>
        <v>0</v>
      </c>
      <c r="AR11" s="16">
        <v>129</v>
      </c>
      <c r="AS11" s="16">
        <v>94.81</v>
      </c>
      <c r="AT11" s="16">
        <f>AR11-AS11</f>
        <v>34.19</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BM11+BN11+BQ11+BT11+BU11+BX11+BY11</f>
        <v>0</v>
      </c>
      <c r="BK11" s="16">
        <f>BM11+BO11+BR11+BT11+BV11+BX11+BZ11</f>
        <v>0</v>
      </c>
      <c r="BL11" s="16">
        <f>BP11+BS11+BW11+CA11</f>
        <v>0</v>
      </c>
      <c r="BM11" s="16"/>
      <c r="BN11" s="16"/>
      <c r="BO11" s="16"/>
      <c r="BP11" s="16">
        <f>BN11-BO11</f>
        <v>0</v>
      </c>
      <c r="BQ11" s="16"/>
      <c r="BR11" s="16"/>
      <c r="BS11" s="16">
        <f>BQ11-BR11</f>
        <v>0</v>
      </c>
      <c r="BT11" s="16"/>
      <c r="BU11" s="30"/>
      <c r="BV11" s="30"/>
      <c r="BW11" s="30">
        <f>BU11-BV11</f>
        <v>0</v>
      </c>
      <c r="BX11" s="30"/>
      <c r="BY11" s="30"/>
      <c r="BZ11" s="30"/>
      <c r="CA11" s="30">
        <f>BY11-BZ11</f>
        <v>0</v>
      </c>
      <c r="CB11" s="30">
        <f>CD11+CF11+CH11+CJ11+CL11</f>
        <v>3</v>
      </c>
      <c r="CC11" s="31">
        <f>CE11+CG11+CI11+CK11+CM11</f>
        <v>3</v>
      </c>
      <c r="CD11" s="31"/>
      <c r="CE11" s="10"/>
      <c r="CF11" s="40"/>
      <c r="CG11" s="40"/>
      <c r="CH11" s="40">
        <v>3</v>
      </c>
      <c r="CI11" s="40">
        <v>3</v>
      </c>
      <c r="CJ11" s="40"/>
      <c r="CK11" s="40"/>
      <c r="CL11" s="40"/>
      <c r="CM11" s="40"/>
    </row>
    <row r="12" spans="1:91" s="20" customFormat="1" ht="24.75" customHeight="1">
      <c r="A12" s="3" t="s">
        <v>182</v>
      </c>
      <c r="B12" s="15">
        <f aca="true" t="shared" si="1" ref="B12:B25">C12+O12</f>
        <v>1</v>
      </c>
      <c r="C12" s="15">
        <f aca="true" t="shared" si="2" ref="C12:C25">E12+G12+I12+K12+M12</f>
        <v>1</v>
      </c>
      <c r="D12" s="15">
        <f aca="true" t="shared" si="3" ref="D12:D25">F12+H12+J12+L12+N12</f>
        <v>0</v>
      </c>
      <c r="E12" s="3"/>
      <c r="F12" s="3"/>
      <c r="G12" s="3"/>
      <c r="H12" s="3"/>
      <c r="I12" s="3">
        <v>1</v>
      </c>
      <c r="J12" s="3"/>
      <c r="K12" s="3"/>
      <c r="L12" s="3"/>
      <c r="M12" s="3"/>
      <c r="N12" s="3"/>
      <c r="O12" s="3">
        <f aca="true" t="shared" si="4" ref="O12:O25">P12+Q12+R12+S12+T12+U12+V12</f>
        <v>0</v>
      </c>
      <c r="P12" s="3"/>
      <c r="Q12" s="15"/>
      <c r="R12" s="15"/>
      <c r="S12" s="4"/>
      <c r="T12" s="4"/>
      <c r="U12" s="4"/>
      <c r="V12" s="4"/>
      <c r="W12" s="10">
        <f aca="true" t="shared" si="5" ref="W12:W25">Z12+BJ12</f>
        <v>5.67</v>
      </c>
      <c r="X12" s="16">
        <f aca="true" t="shared" si="6" ref="X12:Y25">AA12+BK12</f>
        <v>2.94</v>
      </c>
      <c r="Y12" s="16">
        <f t="shared" si="6"/>
        <v>2.73</v>
      </c>
      <c r="Z12" s="16">
        <f aca="true" t="shared" si="7" ref="Z12:Z25">AF12+AL12+AR12+BA12+BG12</f>
        <v>5.67</v>
      </c>
      <c r="AA12" s="37">
        <f t="shared" si="0"/>
        <v>2.94</v>
      </c>
      <c r="AB12" s="37">
        <f t="shared" si="0"/>
        <v>2.73</v>
      </c>
      <c r="AC12" s="37">
        <f t="shared" si="0"/>
        <v>0</v>
      </c>
      <c r="AD12" s="37">
        <f t="shared" si="0"/>
        <v>0</v>
      </c>
      <c r="AE12" s="10">
        <f t="shared" si="0"/>
        <v>0</v>
      </c>
      <c r="AF12" s="10"/>
      <c r="AG12" s="10"/>
      <c r="AH12" s="10">
        <f aca="true" t="shared" si="8" ref="AH12:AH21">AF12-AG12</f>
        <v>0</v>
      </c>
      <c r="AI12" s="16"/>
      <c r="AJ12" s="10"/>
      <c r="AK12" s="10">
        <f aca="true" t="shared" si="9" ref="AK12:AK21">AI12-AJ12</f>
        <v>0</v>
      </c>
      <c r="AL12" s="16"/>
      <c r="AM12" s="16"/>
      <c r="AN12" s="16">
        <f aca="true" t="shared" si="10" ref="AN12:AN21">AL12-AM12</f>
        <v>0</v>
      </c>
      <c r="AO12" s="16"/>
      <c r="AP12" s="16"/>
      <c r="AQ12" s="16">
        <f aca="true" t="shared" si="11" ref="AQ12:AQ21">AO12-AP12</f>
        <v>0</v>
      </c>
      <c r="AR12" s="16">
        <v>5.67</v>
      </c>
      <c r="AS12" s="16">
        <v>2.94</v>
      </c>
      <c r="AT12" s="16">
        <f aca="true" t="shared" si="12" ref="AT12:AT25">AR12-AS12</f>
        <v>2.73</v>
      </c>
      <c r="AU12" s="16"/>
      <c r="AV12" s="16"/>
      <c r="AW12" s="16">
        <f aca="true" t="shared" si="13" ref="AW12:AW25">AU12-AV12</f>
        <v>0</v>
      </c>
      <c r="AX12" s="16"/>
      <c r="AY12" s="16"/>
      <c r="AZ12" s="16">
        <f aca="true" t="shared" si="14" ref="AZ12:AZ25">AX12-AY12</f>
        <v>0</v>
      </c>
      <c r="BA12" s="16"/>
      <c r="BB12" s="16"/>
      <c r="BC12" s="16">
        <f aca="true" t="shared" si="15" ref="BC12:BC25">BA12-BB12</f>
        <v>0</v>
      </c>
      <c r="BD12" s="16"/>
      <c r="BE12" s="16"/>
      <c r="BF12" s="16">
        <f aca="true" t="shared" si="16" ref="BF12:BF25">BD12-BE12</f>
        <v>0</v>
      </c>
      <c r="BG12" s="16"/>
      <c r="BH12" s="16"/>
      <c r="BI12" s="16">
        <f aca="true" t="shared" si="17" ref="BI12:BI25">BG12-BH12</f>
        <v>0</v>
      </c>
      <c r="BJ12" s="16">
        <f aca="true" t="shared" si="18" ref="BJ12:BJ22">BM12+BN12+BQ12+BT12+BU12+BX12+BY12</f>
        <v>0</v>
      </c>
      <c r="BK12" s="16">
        <f aca="true" t="shared" si="19" ref="BK12:BK25">BM12+BO12+BR12+BT12+BV12+BX12+BZ12</f>
        <v>0</v>
      </c>
      <c r="BL12" s="16">
        <f aca="true" t="shared" si="20" ref="BL12:BL25">BP12+BS12+BW12+CA12</f>
        <v>0</v>
      </c>
      <c r="BM12" s="16"/>
      <c r="BN12" s="16"/>
      <c r="BO12" s="16"/>
      <c r="BP12" s="16">
        <f aca="true" t="shared" si="21" ref="BP12:BP24">BN12-BO12</f>
        <v>0</v>
      </c>
      <c r="BQ12" s="16"/>
      <c r="BR12" s="16"/>
      <c r="BS12" s="16">
        <f aca="true" t="shared" si="22" ref="BS12:BS25">BQ12-BR12</f>
        <v>0</v>
      </c>
      <c r="BT12" s="16"/>
      <c r="BU12" s="30"/>
      <c r="BV12" s="30"/>
      <c r="BW12" s="30">
        <f aca="true" t="shared" si="23" ref="BW12:BW25">BU12-BV12</f>
        <v>0</v>
      </c>
      <c r="BX12" s="30"/>
      <c r="BY12" s="30"/>
      <c r="BZ12" s="30"/>
      <c r="CA12" s="30">
        <f aca="true" t="shared" si="24" ref="CA12:CA18">BY12-BZ12</f>
        <v>0</v>
      </c>
      <c r="CB12" s="30">
        <f aca="true" t="shared" si="25" ref="CB12:CC22">CD12+CF12+CH12+CJ12+CL12</f>
        <v>5</v>
      </c>
      <c r="CC12" s="31">
        <f t="shared" si="25"/>
        <v>5</v>
      </c>
      <c r="CD12" s="31"/>
      <c r="CE12" s="10"/>
      <c r="CF12" s="40"/>
      <c r="CG12" s="40"/>
      <c r="CH12" s="40">
        <v>5</v>
      </c>
      <c r="CI12" s="40">
        <v>5</v>
      </c>
      <c r="CJ12" s="40"/>
      <c r="CK12" s="40"/>
      <c r="CL12" s="40"/>
      <c r="CM12" s="40"/>
    </row>
    <row r="13" spans="1:91" s="20" customFormat="1" ht="51.75" customHeight="1">
      <c r="A13" s="3" t="s">
        <v>183</v>
      </c>
      <c r="B13" s="15">
        <f t="shared" si="1"/>
        <v>1</v>
      </c>
      <c r="C13" s="15">
        <f t="shared" si="2"/>
        <v>1</v>
      </c>
      <c r="D13" s="15">
        <f t="shared" si="3"/>
        <v>0</v>
      </c>
      <c r="E13" s="3"/>
      <c r="F13" s="3"/>
      <c r="G13" s="3"/>
      <c r="H13" s="3"/>
      <c r="I13" s="3">
        <v>1</v>
      </c>
      <c r="J13" s="3"/>
      <c r="K13" s="3"/>
      <c r="L13" s="3"/>
      <c r="M13" s="3"/>
      <c r="N13" s="3"/>
      <c r="O13" s="3">
        <f t="shared" si="4"/>
        <v>0</v>
      </c>
      <c r="P13" s="3"/>
      <c r="Q13" s="15"/>
      <c r="R13" s="15"/>
      <c r="S13" s="4"/>
      <c r="T13" s="4"/>
      <c r="U13" s="4"/>
      <c r="V13" s="4"/>
      <c r="W13" s="10">
        <f t="shared" si="5"/>
        <v>675.81</v>
      </c>
      <c r="X13" s="16">
        <f t="shared" si="6"/>
        <v>577.81</v>
      </c>
      <c r="Y13" s="16">
        <f t="shared" si="6"/>
        <v>98</v>
      </c>
      <c r="Z13" s="16">
        <f t="shared" si="7"/>
        <v>675.81</v>
      </c>
      <c r="AA13" s="37">
        <f t="shared" si="0"/>
        <v>577.81</v>
      </c>
      <c r="AB13" s="37">
        <f t="shared" si="0"/>
        <v>98</v>
      </c>
      <c r="AC13" s="37">
        <f t="shared" si="0"/>
        <v>0</v>
      </c>
      <c r="AD13" s="37">
        <f t="shared" si="0"/>
        <v>0</v>
      </c>
      <c r="AE13" s="10">
        <f t="shared" si="0"/>
        <v>0</v>
      </c>
      <c r="AF13" s="10"/>
      <c r="AG13" s="10"/>
      <c r="AH13" s="10">
        <f t="shared" si="8"/>
        <v>0</v>
      </c>
      <c r="AI13" s="16"/>
      <c r="AJ13" s="10"/>
      <c r="AK13" s="10">
        <f t="shared" si="9"/>
        <v>0</v>
      </c>
      <c r="AL13" s="16"/>
      <c r="AM13" s="16"/>
      <c r="AN13" s="16">
        <f t="shared" si="10"/>
        <v>0</v>
      </c>
      <c r="AO13" s="16"/>
      <c r="AP13" s="16"/>
      <c r="AQ13" s="16">
        <f t="shared" si="11"/>
        <v>0</v>
      </c>
      <c r="AR13" s="16">
        <v>675.81</v>
      </c>
      <c r="AS13" s="16">
        <v>577.81</v>
      </c>
      <c r="AT13" s="16">
        <f t="shared" si="12"/>
        <v>98</v>
      </c>
      <c r="AU13" s="16"/>
      <c r="AV13" s="16"/>
      <c r="AW13" s="16">
        <f t="shared" si="13"/>
        <v>0</v>
      </c>
      <c r="AX13" s="16"/>
      <c r="AY13" s="16"/>
      <c r="AZ13" s="16">
        <f t="shared" si="14"/>
        <v>0</v>
      </c>
      <c r="BA13" s="16"/>
      <c r="BB13" s="16"/>
      <c r="BC13" s="16">
        <f t="shared" si="15"/>
        <v>0</v>
      </c>
      <c r="BD13" s="16"/>
      <c r="BE13" s="16"/>
      <c r="BF13" s="16">
        <f t="shared" si="16"/>
        <v>0</v>
      </c>
      <c r="BG13" s="16"/>
      <c r="BH13" s="16"/>
      <c r="BI13" s="16">
        <f t="shared" si="17"/>
        <v>0</v>
      </c>
      <c r="BJ13" s="16">
        <f t="shared" si="18"/>
        <v>0</v>
      </c>
      <c r="BK13" s="16">
        <f t="shared" si="19"/>
        <v>0</v>
      </c>
      <c r="BL13" s="16">
        <f t="shared" si="20"/>
        <v>0</v>
      </c>
      <c r="BM13" s="16"/>
      <c r="BN13" s="16"/>
      <c r="BO13" s="16"/>
      <c r="BP13" s="16">
        <f t="shared" si="21"/>
        <v>0</v>
      </c>
      <c r="BQ13" s="16"/>
      <c r="BR13" s="16"/>
      <c r="BS13" s="16">
        <f t="shared" si="22"/>
        <v>0</v>
      </c>
      <c r="BT13" s="16"/>
      <c r="BU13" s="30"/>
      <c r="BV13" s="30"/>
      <c r="BW13" s="30">
        <f t="shared" si="23"/>
        <v>0</v>
      </c>
      <c r="BX13" s="30"/>
      <c r="BY13" s="30"/>
      <c r="BZ13" s="30"/>
      <c r="CA13" s="30">
        <f t="shared" si="24"/>
        <v>0</v>
      </c>
      <c r="CB13" s="30">
        <f t="shared" si="25"/>
        <v>2</v>
      </c>
      <c r="CC13" s="31">
        <f t="shared" si="25"/>
        <v>2</v>
      </c>
      <c r="CD13" s="31"/>
      <c r="CE13" s="10"/>
      <c r="CF13" s="40"/>
      <c r="CG13" s="40"/>
      <c r="CH13" s="40">
        <v>2</v>
      </c>
      <c r="CI13" s="40">
        <v>2</v>
      </c>
      <c r="CJ13" s="40"/>
      <c r="CK13" s="40"/>
      <c r="CL13" s="40"/>
      <c r="CM13" s="40"/>
    </row>
    <row r="14" spans="1:91" s="20" customFormat="1" ht="100.5" customHeight="1">
      <c r="A14" s="3" t="s">
        <v>184</v>
      </c>
      <c r="B14" s="15">
        <f t="shared" si="1"/>
        <v>1</v>
      </c>
      <c r="C14" s="15">
        <f t="shared" si="2"/>
        <v>0</v>
      </c>
      <c r="D14" s="15">
        <f t="shared" si="3"/>
        <v>0</v>
      </c>
      <c r="E14" s="3"/>
      <c r="F14" s="3"/>
      <c r="G14" s="3"/>
      <c r="H14" s="3"/>
      <c r="I14" s="3">
        <v>0</v>
      </c>
      <c r="J14" s="3"/>
      <c r="K14" s="3"/>
      <c r="L14" s="3"/>
      <c r="M14" s="3"/>
      <c r="N14" s="3"/>
      <c r="O14" s="3">
        <f t="shared" si="4"/>
        <v>1</v>
      </c>
      <c r="P14" s="3"/>
      <c r="Q14" s="15"/>
      <c r="R14" s="15"/>
      <c r="S14" s="4"/>
      <c r="T14" s="4">
        <v>1</v>
      </c>
      <c r="U14" s="4"/>
      <c r="V14" s="4"/>
      <c r="W14" s="10">
        <f t="shared" si="5"/>
        <v>98.33</v>
      </c>
      <c r="X14" s="16">
        <f t="shared" si="6"/>
        <v>98.33</v>
      </c>
      <c r="Y14" s="16">
        <f t="shared" si="6"/>
        <v>0</v>
      </c>
      <c r="Z14" s="16">
        <f>AF14+AL14+AR14+BA14+BG14</f>
        <v>0</v>
      </c>
      <c r="AA14" s="37">
        <f t="shared" si="0"/>
        <v>0</v>
      </c>
      <c r="AB14" s="37">
        <f t="shared" si="0"/>
        <v>0</v>
      </c>
      <c r="AC14" s="37">
        <f t="shared" si="0"/>
        <v>0</v>
      </c>
      <c r="AD14" s="37">
        <f t="shared" si="0"/>
        <v>0</v>
      </c>
      <c r="AE14" s="10">
        <f t="shared" si="0"/>
        <v>0</v>
      </c>
      <c r="AF14" s="10"/>
      <c r="AG14" s="10"/>
      <c r="AH14" s="10">
        <f t="shared" si="8"/>
        <v>0</v>
      </c>
      <c r="AI14" s="16"/>
      <c r="AJ14" s="10"/>
      <c r="AK14" s="10">
        <f t="shared" si="9"/>
        <v>0</v>
      </c>
      <c r="AL14" s="16"/>
      <c r="AM14" s="16"/>
      <c r="AN14" s="16">
        <f t="shared" si="10"/>
        <v>0</v>
      </c>
      <c r="AO14" s="16"/>
      <c r="AP14" s="16"/>
      <c r="AQ14" s="16">
        <f t="shared" si="11"/>
        <v>0</v>
      </c>
      <c r="AR14" s="16"/>
      <c r="AS14" s="16"/>
      <c r="AT14" s="16">
        <f>AR14-AS14</f>
        <v>0</v>
      </c>
      <c r="AU14" s="16"/>
      <c r="AV14" s="16"/>
      <c r="AW14" s="16">
        <f t="shared" si="13"/>
        <v>0</v>
      </c>
      <c r="AX14" s="16"/>
      <c r="AY14" s="16"/>
      <c r="AZ14" s="16">
        <f t="shared" si="14"/>
        <v>0</v>
      </c>
      <c r="BA14" s="16"/>
      <c r="BB14" s="16"/>
      <c r="BC14" s="16">
        <f t="shared" si="15"/>
        <v>0</v>
      </c>
      <c r="BD14" s="16"/>
      <c r="BE14" s="16"/>
      <c r="BF14" s="16">
        <f t="shared" si="16"/>
        <v>0</v>
      </c>
      <c r="BG14" s="16"/>
      <c r="BH14" s="16"/>
      <c r="BI14" s="16">
        <f t="shared" si="17"/>
        <v>0</v>
      </c>
      <c r="BJ14" s="16">
        <f t="shared" si="18"/>
        <v>98.33</v>
      </c>
      <c r="BK14" s="16">
        <f t="shared" si="19"/>
        <v>98.33</v>
      </c>
      <c r="BL14" s="16">
        <f t="shared" si="20"/>
        <v>0</v>
      </c>
      <c r="BM14" s="16"/>
      <c r="BN14" s="16"/>
      <c r="BO14" s="16"/>
      <c r="BP14" s="16">
        <f t="shared" si="21"/>
        <v>0</v>
      </c>
      <c r="BQ14" s="16"/>
      <c r="BR14" s="16"/>
      <c r="BS14" s="16">
        <f t="shared" si="22"/>
        <v>0</v>
      </c>
      <c r="BT14" s="16"/>
      <c r="BU14" s="30">
        <v>98.33</v>
      </c>
      <c r="BV14" s="30">
        <v>98.33</v>
      </c>
      <c r="BW14" s="30">
        <f t="shared" si="23"/>
        <v>0</v>
      </c>
      <c r="BX14" s="30"/>
      <c r="BY14" s="30"/>
      <c r="BZ14" s="30"/>
      <c r="CA14" s="30">
        <f t="shared" si="24"/>
        <v>0</v>
      </c>
      <c r="CB14" s="30">
        <f t="shared" si="25"/>
        <v>1</v>
      </c>
      <c r="CC14" s="31">
        <f t="shared" si="25"/>
        <v>1</v>
      </c>
      <c r="CD14" s="31"/>
      <c r="CE14" s="10"/>
      <c r="CF14" s="40"/>
      <c r="CG14" s="40"/>
      <c r="CH14" s="40">
        <v>1</v>
      </c>
      <c r="CI14" s="40">
        <v>1</v>
      </c>
      <c r="CJ14" s="40"/>
      <c r="CK14" s="40"/>
      <c r="CL14" s="40"/>
      <c r="CM14" s="40"/>
    </row>
    <row r="15" spans="1:91" s="20" customFormat="1" ht="52.5" customHeight="1">
      <c r="A15" s="3" t="s">
        <v>185</v>
      </c>
      <c r="B15" s="15">
        <f t="shared" si="1"/>
        <v>1</v>
      </c>
      <c r="C15" s="15">
        <f t="shared" si="2"/>
        <v>1</v>
      </c>
      <c r="D15" s="15">
        <f t="shared" si="3"/>
        <v>0</v>
      </c>
      <c r="E15" s="3"/>
      <c r="F15" s="3"/>
      <c r="G15" s="3"/>
      <c r="H15" s="3"/>
      <c r="I15" s="3">
        <v>1</v>
      </c>
      <c r="J15" s="3"/>
      <c r="K15" s="3"/>
      <c r="L15" s="3"/>
      <c r="M15" s="3"/>
      <c r="N15" s="3"/>
      <c r="O15" s="3">
        <f t="shared" si="4"/>
        <v>0</v>
      </c>
      <c r="P15" s="3"/>
      <c r="Q15" s="15"/>
      <c r="R15" s="15"/>
      <c r="S15" s="4"/>
      <c r="T15" s="4"/>
      <c r="U15" s="4"/>
      <c r="V15" s="4"/>
      <c r="W15" s="10">
        <f t="shared" si="5"/>
        <v>2502.46</v>
      </c>
      <c r="X15" s="16">
        <f t="shared" si="6"/>
        <v>1839.3</v>
      </c>
      <c r="Y15" s="16">
        <f t="shared" si="6"/>
        <v>663.1600000000001</v>
      </c>
      <c r="Z15" s="16">
        <f t="shared" si="7"/>
        <v>2502.46</v>
      </c>
      <c r="AA15" s="37">
        <f t="shared" si="0"/>
        <v>1839.3</v>
      </c>
      <c r="AB15" s="37">
        <f t="shared" si="0"/>
        <v>663.1600000000001</v>
      </c>
      <c r="AC15" s="37">
        <f t="shared" si="0"/>
        <v>0</v>
      </c>
      <c r="AD15" s="37">
        <f t="shared" si="0"/>
        <v>0</v>
      </c>
      <c r="AE15" s="10">
        <f t="shared" si="0"/>
        <v>0</v>
      </c>
      <c r="AF15" s="10"/>
      <c r="AG15" s="10"/>
      <c r="AH15" s="10">
        <f t="shared" si="8"/>
        <v>0</v>
      </c>
      <c r="AI15" s="16"/>
      <c r="AJ15" s="10"/>
      <c r="AK15" s="10">
        <f t="shared" si="9"/>
        <v>0</v>
      </c>
      <c r="AL15" s="16"/>
      <c r="AM15" s="16"/>
      <c r="AN15" s="16">
        <f t="shared" si="10"/>
        <v>0</v>
      </c>
      <c r="AO15" s="16"/>
      <c r="AP15" s="16"/>
      <c r="AQ15" s="16">
        <f t="shared" si="11"/>
        <v>0</v>
      </c>
      <c r="AR15" s="16">
        <v>2502.46</v>
      </c>
      <c r="AS15" s="16">
        <v>1839.3</v>
      </c>
      <c r="AT15" s="16">
        <f t="shared" si="12"/>
        <v>663.1600000000001</v>
      </c>
      <c r="AU15" s="16"/>
      <c r="AV15" s="16"/>
      <c r="AW15" s="16">
        <f t="shared" si="13"/>
        <v>0</v>
      </c>
      <c r="AX15" s="16"/>
      <c r="AY15" s="16"/>
      <c r="AZ15" s="16">
        <f t="shared" si="14"/>
        <v>0</v>
      </c>
      <c r="BA15" s="16"/>
      <c r="BB15" s="16"/>
      <c r="BC15" s="16">
        <f t="shared" si="15"/>
        <v>0</v>
      </c>
      <c r="BD15" s="16"/>
      <c r="BE15" s="16"/>
      <c r="BF15" s="16">
        <f t="shared" si="16"/>
        <v>0</v>
      </c>
      <c r="BG15" s="16"/>
      <c r="BH15" s="16"/>
      <c r="BI15" s="16">
        <f t="shared" si="17"/>
        <v>0</v>
      </c>
      <c r="BJ15" s="16">
        <f t="shared" si="18"/>
        <v>0</v>
      </c>
      <c r="BK15" s="16">
        <f t="shared" si="19"/>
        <v>0</v>
      </c>
      <c r="BL15" s="16">
        <f t="shared" si="20"/>
        <v>0</v>
      </c>
      <c r="BM15" s="16"/>
      <c r="BN15" s="16"/>
      <c r="BO15" s="16"/>
      <c r="BP15" s="16">
        <f t="shared" si="21"/>
        <v>0</v>
      </c>
      <c r="BQ15" s="16"/>
      <c r="BR15" s="16"/>
      <c r="BS15" s="16">
        <f t="shared" si="22"/>
        <v>0</v>
      </c>
      <c r="BT15" s="16"/>
      <c r="BU15" s="30"/>
      <c r="BV15" s="30"/>
      <c r="BW15" s="30">
        <f t="shared" si="23"/>
        <v>0</v>
      </c>
      <c r="BX15" s="30"/>
      <c r="BY15" s="30"/>
      <c r="BZ15" s="30"/>
      <c r="CA15" s="30">
        <f t="shared" si="24"/>
        <v>0</v>
      </c>
      <c r="CB15" s="30">
        <f t="shared" si="25"/>
        <v>2</v>
      </c>
      <c r="CC15" s="31">
        <f t="shared" si="25"/>
        <v>2</v>
      </c>
      <c r="CD15" s="31"/>
      <c r="CE15" s="10"/>
      <c r="CF15" s="40"/>
      <c r="CG15" s="40"/>
      <c r="CH15" s="40">
        <v>2</v>
      </c>
      <c r="CI15" s="40">
        <v>2</v>
      </c>
      <c r="CJ15" s="40"/>
      <c r="CK15" s="40"/>
      <c r="CL15" s="40"/>
      <c r="CM15" s="40"/>
    </row>
    <row r="16" spans="1:91" s="20" customFormat="1" ht="54" customHeight="1">
      <c r="A16" s="3" t="s">
        <v>186</v>
      </c>
      <c r="B16" s="15">
        <f t="shared" si="1"/>
        <v>1</v>
      </c>
      <c r="C16" s="15">
        <f t="shared" si="2"/>
        <v>1</v>
      </c>
      <c r="D16" s="15">
        <f t="shared" si="3"/>
        <v>0</v>
      </c>
      <c r="E16" s="3"/>
      <c r="F16" s="3"/>
      <c r="G16" s="3"/>
      <c r="H16" s="3"/>
      <c r="I16" s="3">
        <v>1</v>
      </c>
      <c r="J16" s="3"/>
      <c r="K16" s="3"/>
      <c r="L16" s="3"/>
      <c r="M16" s="3"/>
      <c r="N16" s="3"/>
      <c r="O16" s="3">
        <f t="shared" si="4"/>
        <v>0</v>
      </c>
      <c r="P16" s="3"/>
      <c r="Q16" s="15"/>
      <c r="R16" s="15"/>
      <c r="S16" s="4"/>
      <c r="T16" s="4"/>
      <c r="U16" s="4"/>
      <c r="V16" s="4"/>
      <c r="W16" s="10">
        <f t="shared" si="5"/>
        <v>252.72</v>
      </c>
      <c r="X16" s="16">
        <f t="shared" si="6"/>
        <v>149.35</v>
      </c>
      <c r="Y16" s="16">
        <f t="shared" si="6"/>
        <v>103.37</v>
      </c>
      <c r="Z16" s="16">
        <f t="shared" si="7"/>
        <v>252.72</v>
      </c>
      <c r="AA16" s="37">
        <f t="shared" si="0"/>
        <v>149.35</v>
      </c>
      <c r="AB16" s="37">
        <f t="shared" si="0"/>
        <v>103.37</v>
      </c>
      <c r="AC16" s="37">
        <f t="shared" si="0"/>
        <v>0</v>
      </c>
      <c r="AD16" s="37">
        <f t="shared" si="0"/>
        <v>0</v>
      </c>
      <c r="AE16" s="10">
        <f t="shared" si="0"/>
        <v>0</v>
      </c>
      <c r="AF16" s="10"/>
      <c r="AG16" s="10"/>
      <c r="AH16" s="10">
        <f t="shared" si="8"/>
        <v>0</v>
      </c>
      <c r="AI16" s="16"/>
      <c r="AJ16" s="10"/>
      <c r="AK16" s="10">
        <f t="shared" si="9"/>
        <v>0</v>
      </c>
      <c r="AL16" s="16"/>
      <c r="AM16" s="16"/>
      <c r="AN16" s="16">
        <f t="shared" si="10"/>
        <v>0</v>
      </c>
      <c r="AO16" s="16"/>
      <c r="AP16" s="16"/>
      <c r="AQ16" s="16">
        <f t="shared" si="11"/>
        <v>0</v>
      </c>
      <c r="AR16" s="16">
        <v>252.72</v>
      </c>
      <c r="AS16" s="16">
        <v>149.35</v>
      </c>
      <c r="AT16" s="16">
        <f t="shared" si="12"/>
        <v>103.37</v>
      </c>
      <c r="AU16" s="16"/>
      <c r="AV16" s="16"/>
      <c r="AW16" s="16">
        <f t="shared" si="13"/>
        <v>0</v>
      </c>
      <c r="AX16" s="16"/>
      <c r="AY16" s="16"/>
      <c r="AZ16" s="16">
        <f t="shared" si="14"/>
        <v>0</v>
      </c>
      <c r="BA16" s="16"/>
      <c r="BB16" s="16"/>
      <c r="BC16" s="16">
        <f t="shared" si="15"/>
        <v>0</v>
      </c>
      <c r="BD16" s="16"/>
      <c r="BE16" s="16"/>
      <c r="BF16" s="16">
        <f t="shared" si="16"/>
        <v>0</v>
      </c>
      <c r="BG16" s="16"/>
      <c r="BH16" s="16"/>
      <c r="BI16" s="16">
        <f t="shared" si="17"/>
        <v>0</v>
      </c>
      <c r="BJ16" s="16">
        <f t="shared" si="18"/>
        <v>0</v>
      </c>
      <c r="BK16" s="16">
        <f t="shared" si="19"/>
        <v>0</v>
      </c>
      <c r="BL16" s="16">
        <f t="shared" si="20"/>
        <v>0</v>
      </c>
      <c r="BM16" s="16"/>
      <c r="BN16" s="16"/>
      <c r="BO16" s="16"/>
      <c r="BP16" s="16">
        <f t="shared" si="21"/>
        <v>0</v>
      </c>
      <c r="BQ16" s="16"/>
      <c r="BR16" s="16"/>
      <c r="BS16" s="16">
        <f t="shared" si="22"/>
        <v>0</v>
      </c>
      <c r="BT16" s="16"/>
      <c r="BU16" s="30"/>
      <c r="BV16" s="30"/>
      <c r="BW16" s="30">
        <f t="shared" si="23"/>
        <v>0</v>
      </c>
      <c r="BX16" s="30"/>
      <c r="BY16" s="30"/>
      <c r="BZ16" s="30"/>
      <c r="CA16" s="30">
        <f t="shared" si="24"/>
        <v>0</v>
      </c>
      <c r="CB16" s="30">
        <f t="shared" si="25"/>
        <v>3</v>
      </c>
      <c r="CC16" s="31">
        <f t="shared" si="25"/>
        <v>3</v>
      </c>
      <c r="CD16" s="31"/>
      <c r="CE16" s="10"/>
      <c r="CF16" s="40"/>
      <c r="CG16" s="40"/>
      <c r="CH16" s="40">
        <v>3</v>
      </c>
      <c r="CI16" s="40">
        <v>3</v>
      </c>
      <c r="CJ16" s="40"/>
      <c r="CK16" s="40"/>
      <c r="CL16" s="40"/>
      <c r="CM16" s="40"/>
    </row>
    <row r="17" spans="1:91" s="20" customFormat="1" ht="54" customHeight="1">
      <c r="A17" s="3" t="s">
        <v>187</v>
      </c>
      <c r="B17" s="15">
        <f t="shared" si="1"/>
        <v>1</v>
      </c>
      <c r="C17" s="15">
        <f t="shared" si="2"/>
        <v>1</v>
      </c>
      <c r="D17" s="15">
        <f t="shared" si="3"/>
        <v>0</v>
      </c>
      <c r="E17" s="3"/>
      <c r="F17" s="3"/>
      <c r="G17" s="3"/>
      <c r="H17" s="3"/>
      <c r="I17" s="3">
        <v>1</v>
      </c>
      <c r="J17" s="3"/>
      <c r="K17" s="3"/>
      <c r="L17" s="3"/>
      <c r="M17" s="3"/>
      <c r="N17" s="3"/>
      <c r="O17" s="3">
        <f t="shared" si="4"/>
        <v>0</v>
      </c>
      <c r="P17" s="3"/>
      <c r="Q17" s="15"/>
      <c r="R17" s="15"/>
      <c r="S17" s="4"/>
      <c r="T17" s="4"/>
      <c r="U17" s="4"/>
      <c r="V17" s="4"/>
      <c r="W17" s="10">
        <f t="shared" si="5"/>
        <v>112056.07</v>
      </c>
      <c r="X17" s="16">
        <f t="shared" si="6"/>
        <v>110935.51</v>
      </c>
      <c r="Y17" s="16">
        <f t="shared" si="6"/>
        <v>1120.5600000000122</v>
      </c>
      <c r="Z17" s="16">
        <f t="shared" si="7"/>
        <v>112056.07</v>
      </c>
      <c r="AA17" s="37">
        <f t="shared" si="0"/>
        <v>110935.51</v>
      </c>
      <c r="AB17" s="37">
        <f t="shared" si="0"/>
        <v>1120.5600000000122</v>
      </c>
      <c r="AC17" s="37"/>
      <c r="AD17" s="37"/>
      <c r="AE17" s="10"/>
      <c r="AF17" s="10"/>
      <c r="AG17" s="10"/>
      <c r="AH17" s="10"/>
      <c r="AI17" s="16"/>
      <c r="AJ17" s="10"/>
      <c r="AK17" s="10"/>
      <c r="AL17" s="16"/>
      <c r="AM17" s="16"/>
      <c r="AN17" s="16"/>
      <c r="AO17" s="16"/>
      <c r="AP17" s="16"/>
      <c r="AQ17" s="16"/>
      <c r="AR17" s="16">
        <v>112056.07</v>
      </c>
      <c r="AS17" s="16">
        <v>110935.51</v>
      </c>
      <c r="AT17" s="16">
        <f t="shared" si="12"/>
        <v>1120.5600000000122</v>
      </c>
      <c r="AU17" s="16"/>
      <c r="AV17" s="16"/>
      <c r="AW17" s="16">
        <f t="shared" si="13"/>
        <v>0</v>
      </c>
      <c r="AX17" s="16"/>
      <c r="AY17" s="16"/>
      <c r="AZ17" s="16">
        <f t="shared" si="14"/>
        <v>0</v>
      </c>
      <c r="BA17" s="16"/>
      <c r="BB17" s="16"/>
      <c r="BC17" s="16">
        <f t="shared" si="15"/>
        <v>0</v>
      </c>
      <c r="BD17" s="16"/>
      <c r="BE17" s="16"/>
      <c r="BF17" s="16">
        <f t="shared" si="16"/>
        <v>0</v>
      </c>
      <c r="BG17" s="16"/>
      <c r="BH17" s="16"/>
      <c r="BI17" s="16">
        <f t="shared" si="17"/>
        <v>0</v>
      </c>
      <c r="BJ17" s="16">
        <f t="shared" si="18"/>
        <v>0</v>
      </c>
      <c r="BK17" s="16">
        <f t="shared" si="19"/>
        <v>0</v>
      </c>
      <c r="BL17" s="16">
        <f t="shared" si="20"/>
        <v>0</v>
      </c>
      <c r="BM17" s="16"/>
      <c r="BN17" s="16"/>
      <c r="BO17" s="16"/>
      <c r="BP17" s="16"/>
      <c r="BQ17" s="16"/>
      <c r="BR17" s="16"/>
      <c r="BS17" s="16"/>
      <c r="BT17" s="16"/>
      <c r="BU17" s="30"/>
      <c r="BV17" s="30"/>
      <c r="BW17" s="30">
        <f t="shared" si="23"/>
        <v>0</v>
      </c>
      <c r="BX17" s="30"/>
      <c r="BY17" s="30"/>
      <c r="BZ17" s="30"/>
      <c r="CA17" s="30">
        <f t="shared" si="24"/>
        <v>0</v>
      </c>
      <c r="CB17" s="30">
        <f t="shared" si="25"/>
        <v>2</v>
      </c>
      <c r="CC17" s="31">
        <f t="shared" si="25"/>
        <v>2</v>
      </c>
      <c r="CD17" s="31"/>
      <c r="CE17" s="10"/>
      <c r="CF17" s="40"/>
      <c r="CG17" s="40"/>
      <c r="CH17" s="40">
        <v>2</v>
      </c>
      <c r="CI17" s="40">
        <v>2</v>
      </c>
      <c r="CJ17" s="40"/>
      <c r="CK17" s="40"/>
      <c r="CL17" s="40"/>
      <c r="CM17" s="40"/>
    </row>
    <row r="18" spans="1:91" s="20" customFormat="1" ht="54" customHeight="1">
      <c r="A18" s="3" t="s">
        <v>188</v>
      </c>
      <c r="B18" s="15">
        <f t="shared" si="1"/>
        <v>1</v>
      </c>
      <c r="C18" s="15">
        <f t="shared" si="2"/>
        <v>0</v>
      </c>
      <c r="D18" s="15">
        <f t="shared" si="3"/>
        <v>0</v>
      </c>
      <c r="E18" s="3"/>
      <c r="F18" s="3"/>
      <c r="G18" s="3"/>
      <c r="H18" s="3"/>
      <c r="I18" s="3"/>
      <c r="J18" s="3"/>
      <c r="K18" s="3"/>
      <c r="L18" s="3"/>
      <c r="M18" s="3"/>
      <c r="N18" s="3"/>
      <c r="O18" s="3">
        <f t="shared" si="4"/>
        <v>1</v>
      </c>
      <c r="P18" s="3"/>
      <c r="Q18" s="15"/>
      <c r="R18" s="15"/>
      <c r="S18" s="4"/>
      <c r="T18" s="4">
        <v>1</v>
      </c>
      <c r="U18" s="4"/>
      <c r="V18" s="4"/>
      <c r="W18" s="10">
        <f t="shared" si="5"/>
        <v>475.78</v>
      </c>
      <c r="X18" s="16">
        <f t="shared" si="6"/>
        <v>475.78</v>
      </c>
      <c r="Y18" s="16">
        <f t="shared" si="6"/>
        <v>0</v>
      </c>
      <c r="Z18" s="16">
        <f t="shared" si="7"/>
        <v>0</v>
      </c>
      <c r="AA18" s="37">
        <f t="shared" si="0"/>
        <v>0</v>
      </c>
      <c r="AB18" s="37">
        <f t="shared" si="0"/>
        <v>0</v>
      </c>
      <c r="AC18" s="37"/>
      <c r="AD18" s="37"/>
      <c r="AE18" s="10"/>
      <c r="AF18" s="10"/>
      <c r="AG18" s="10"/>
      <c r="AH18" s="10"/>
      <c r="AI18" s="16"/>
      <c r="AJ18" s="10"/>
      <c r="AK18" s="10"/>
      <c r="AL18" s="16"/>
      <c r="AM18" s="16"/>
      <c r="AN18" s="16"/>
      <c r="AO18" s="16"/>
      <c r="AP18" s="16"/>
      <c r="AQ18" s="16"/>
      <c r="AR18" s="16"/>
      <c r="AS18" s="16"/>
      <c r="AT18" s="16">
        <f t="shared" si="12"/>
        <v>0</v>
      </c>
      <c r="AU18" s="16"/>
      <c r="AV18" s="16"/>
      <c r="AW18" s="16">
        <f t="shared" si="13"/>
        <v>0</v>
      </c>
      <c r="AX18" s="16"/>
      <c r="AY18" s="16"/>
      <c r="AZ18" s="16">
        <f t="shared" si="14"/>
        <v>0</v>
      </c>
      <c r="BA18" s="16"/>
      <c r="BB18" s="16"/>
      <c r="BC18" s="16">
        <f t="shared" si="15"/>
        <v>0</v>
      </c>
      <c r="BD18" s="16"/>
      <c r="BE18" s="16"/>
      <c r="BF18" s="16">
        <f t="shared" si="16"/>
        <v>0</v>
      </c>
      <c r="BG18" s="16"/>
      <c r="BH18" s="16"/>
      <c r="BI18" s="16">
        <f t="shared" si="17"/>
        <v>0</v>
      </c>
      <c r="BJ18" s="16">
        <f t="shared" si="18"/>
        <v>475.78</v>
      </c>
      <c r="BK18" s="16">
        <f t="shared" si="19"/>
        <v>475.78</v>
      </c>
      <c r="BL18" s="16">
        <f t="shared" si="20"/>
        <v>0</v>
      </c>
      <c r="BM18" s="16"/>
      <c r="BN18" s="16"/>
      <c r="BO18" s="16"/>
      <c r="BP18" s="16"/>
      <c r="BQ18" s="16"/>
      <c r="BR18" s="16"/>
      <c r="BS18" s="16"/>
      <c r="BT18" s="16"/>
      <c r="BU18" s="30">
        <v>475.78</v>
      </c>
      <c r="BV18" s="30">
        <v>475.78</v>
      </c>
      <c r="BW18" s="30">
        <f t="shared" si="23"/>
        <v>0</v>
      </c>
      <c r="BX18" s="30"/>
      <c r="BY18" s="30"/>
      <c r="BZ18" s="30"/>
      <c r="CA18" s="30">
        <f t="shared" si="24"/>
        <v>0</v>
      </c>
      <c r="CB18" s="30">
        <f t="shared" si="25"/>
        <v>1</v>
      </c>
      <c r="CC18" s="31">
        <f t="shared" si="25"/>
        <v>1</v>
      </c>
      <c r="CD18" s="31"/>
      <c r="CE18" s="10"/>
      <c r="CF18" s="40"/>
      <c r="CG18" s="40"/>
      <c r="CH18" s="40">
        <v>1</v>
      </c>
      <c r="CI18" s="40">
        <v>1</v>
      </c>
      <c r="CJ18" s="40"/>
      <c r="CK18" s="40"/>
      <c r="CL18" s="40"/>
      <c r="CM18" s="40"/>
    </row>
    <row r="19" spans="1:91" s="20" customFormat="1" ht="54" customHeight="1">
      <c r="A19" s="3" t="s">
        <v>189</v>
      </c>
      <c r="B19" s="15">
        <f t="shared" si="1"/>
        <v>1</v>
      </c>
      <c r="C19" s="15">
        <f t="shared" si="2"/>
        <v>0</v>
      </c>
      <c r="D19" s="15">
        <f t="shared" si="3"/>
        <v>0</v>
      </c>
      <c r="E19" s="3"/>
      <c r="F19" s="3"/>
      <c r="G19" s="3"/>
      <c r="H19" s="3"/>
      <c r="I19" s="3"/>
      <c r="J19" s="3"/>
      <c r="K19" s="3"/>
      <c r="L19" s="3"/>
      <c r="M19" s="3"/>
      <c r="N19" s="3"/>
      <c r="O19" s="3">
        <f t="shared" si="4"/>
        <v>1</v>
      </c>
      <c r="P19" s="3"/>
      <c r="Q19" s="15"/>
      <c r="R19" s="15"/>
      <c r="S19" s="4"/>
      <c r="T19" s="4">
        <v>1</v>
      </c>
      <c r="U19" s="4"/>
      <c r="V19" s="4"/>
      <c r="W19" s="10">
        <f t="shared" si="5"/>
        <v>480.6</v>
      </c>
      <c r="X19" s="16">
        <f t="shared" si="6"/>
        <v>480.6</v>
      </c>
      <c r="Y19" s="16">
        <f t="shared" si="6"/>
        <v>0</v>
      </c>
      <c r="Z19" s="16">
        <f t="shared" si="7"/>
        <v>0</v>
      </c>
      <c r="AA19" s="37">
        <f t="shared" si="0"/>
        <v>0</v>
      </c>
      <c r="AB19" s="37">
        <f t="shared" si="0"/>
        <v>0</v>
      </c>
      <c r="AC19" s="37"/>
      <c r="AD19" s="37"/>
      <c r="AE19" s="10"/>
      <c r="AF19" s="10"/>
      <c r="AG19" s="10"/>
      <c r="AH19" s="10"/>
      <c r="AI19" s="16"/>
      <c r="AJ19" s="10"/>
      <c r="AK19" s="10"/>
      <c r="AL19" s="16"/>
      <c r="AM19" s="16"/>
      <c r="AN19" s="16"/>
      <c r="AO19" s="16"/>
      <c r="AP19" s="16"/>
      <c r="AQ19" s="16"/>
      <c r="AR19" s="16"/>
      <c r="AS19" s="16"/>
      <c r="AT19" s="16">
        <f t="shared" si="12"/>
        <v>0</v>
      </c>
      <c r="AU19" s="16"/>
      <c r="AV19" s="16"/>
      <c r="AW19" s="16">
        <f t="shared" si="13"/>
        <v>0</v>
      </c>
      <c r="AX19" s="16"/>
      <c r="AY19" s="16"/>
      <c r="AZ19" s="16">
        <f t="shared" si="14"/>
        <v>0</v>
      </c>
      <c r="BA19" s="16"/>
      <c r="BB19" s="16"/>
      <c r="BC19" s="16">
        <f t="shared" si="15"/>
        <v>0</v>
      </c>
      <c r="BD19" s="16"/>
      <c r="BE19" s="16"/>
      <c r="BF19" s="16">
        <f t="shared" si="16"/>
        <v>0</v>
      </c>
      <c r="BG19" s="16"/>
      <c r="BH19" s="16"/>
      <c r="BI19" s="16">
        <f t="shared" si="17"/>
        <v>0</v>
      </c>
      <c r="BJ19" s="16">
        <f t="shared" si="18"/>
        <v>480.6</v>
      </c>
      <c r="BK19" s="16">
        <f t="shared" si="19"/>
        <v>480.6</v>
      </c>
      <c r="BL19" s="16">
        <f t="shared" si="20"/>
        <v>0</v>
      </c>
      <c r="BM19" s="16"/>
      <c r="BN19" s="16"/>
      <c r="BO19" s="16"/>
      <c r="BP19" s="16"/>
      <c r="BQ19" s="16"/>
      <c r="BR19" s="16"/>
      <c r="BS19" s="16"/>
      <c r="BT19" s="16"/>
      <c r="BU19" s="30">
        <v>480.6</v>
      </c>
      <c r="BV19" s="30">
        <v>480.6</v>
      </c>
      <c r="BW19" s="30">
        <f t="shared" si="23"/>
        <v>0</v>
      </c>
      <c r="BX19" s="30"/>
      <c r="BY19" s="30"/>
      <c r="BZ19" s="30"/>
      <c r="CA19" s="30">
        <v>0</v>
      </c>
      <c r="CB19" s="30">
        <f t="shared" si="25"/>
        <v>1</v>
      </c>
      <c r="CC19" s="31">
        <f t="shared" si="25"/>
        <v>1</v>
      </c>
      <c r="CD19" s="31"/>
      <c r="CE19" s="10"/>
      <c r="CF19" s="40"/>
      <c r="CG19" s="40"/>
      <c r="CH19" s="40">
        <v>1</v>
      </c>
      <c r="CI19" s="40">
        <v>1</v>
      </c>
      <c r="CJ19" s="40"/>
      <c r="CK19" s="40"/>
      <c r="CL19" s="40"/>
      <c r="CM19" s="40"/>
    </row>
    <row r="20" spans="1:91" s="20" customFormat="1" ht="87" customHeight="1">
      <c r="A20" s="3" t="s">
        <v>190</v>
      </c>
      <c r="B20" s="15">
        <f t="shared" si="1"/>
        <v>1</v>
      </c>
      <c r="C20" s="15">
        <f t="shared" si="2"/>
        <v>0</v>
      </c>
      <c r="D20" s="15">
        <f t="shared" si="3"/>
        <v>0</v>
      </c>
      <c r="E20" s="3"/>
      <c r="F20" s="3"/>
      <c r="G20" s="3"/>
      <c r="H20" s="3"/>
      <c r="I20" s="3"/>
      <c r="J20" s="3"/>
      <c r="K20" s="3"/>
      <c r="L20" s="3"/>
      <c r="M20" s="3"/>
      <c r="N20" s="3"/>
      <c r="O20" s="3">
        <f t="shared" si="4"/>
        <v>1</v>
      </c>
      <c r="P20" s="3"/>
      <c r="Q20" s="15"/>
      <c r="R20" s="15"/>
      <c r="S20" s="4"/>
      <c r="T20" s="4">
        <v>1</v>
      </c>
      <c r="U20" s="4"/>
      <c r="V20" s="4"/>
      <c r="W20" s="10">
        <f t="shared" si="5"/>
        <v>48.73</v>
      </c>
      <c r="X20" s="16">
        <f t="shared" si="6"/>
        <v>48.73</v>
      </c>
      <c r="Y20" s="16">
        <f t="shared" si="6"/>
        <v>0</v>
      </c>
      <c r="Z20" s="16">
        <f t="shared" si="7"/>
        <v>0</v>
      </c>
      <c r="AA20" s="37">
        <f t="shared" si="0"/>
        <v>0</v>
      </c>
      <c r="AB20" s="37">
        <f t="shared" si="0"/>
        <v>0</v>
      </c>
      <c r="AC20" s="37"/>
      <c r="AD20" s="37"/>
      <c r="AE20" s="10"/>
      <c r="AF20" s="10"/>
      <c r="AG20" s="10"/>
      <c r="AH20" s="10"/>
      <c r="AI20" s="16"/>
      <c r="AJ20" s="10"/>
      <c r="AK20" s="10"/>
      <c r="AL20" s="16"/>
      <c r="AM20" s="16"/>
      <c r="AN20" s="16"/>
      <c r="AO20" s="16"/>
      <c r="AP20" s="16"/>
      <c r="AQ20" s="16"/>
      <c r="AR20" s="16"/>
      <c r="AS20" s="16"/>
      <c r="AT20" s="16">
        <f t="shared" si="12"/>
        <v>0</v>
      </c>
      <c r="AU20" s="16"/>
      <c r="AV20" s="16"/>
      <c r="AW20" s="16">
        <f t="shared" si="13"/>
        <v>0</v>
      </c>
      <c r="AX20" s="16"/>
      <c r="AY20" s="16"/>
      <c r="AZ20" s="16">
        <f t="shared" si="14"/>
        <v>0</v>
      </c>
      <c r="BA20" s="16"/>
      <c r="BB20" s="16"/>
      <c r="BC20" s="16">
        <f t="shared" si="15"/>
        <v>0</v>
      </c>
      <c r="BD20" s="16"/>
      <c r="BE20" s="16"/>
      <c r="BF20" s="16">
        <f t="shared" si="16"/>
        <v>0</v>
      </c>
      <c r="BG20" s="16"/>
      <c r="BH20" s="16"/>
      <c r="BI20" s="16">
        <f t="shared" si="17"/>
        <v>0</v>
      </c>
      <c r="BJ20" s="16">
        <f t="shared" si="18"/>
        <v>48.73</v>
      </c>
      <c r="BK20" s="16">
        <f t="shared" si="19"/>
        <v>48.73</v>
      </c>
      <c r="BL20" s="16">
        <f t="shared" si="20"/>
        <v>0</v>
      </c>
      <c r="BM20" s="16"/>
      <c r="BN20" s="16"/>
      <c r="BO20" s="16"/>
      <c r="BP20" s="16"/>
      <c r="BQ20" s="16"/>
      <c r="BR20" s="16"/>
      <c r="BS20" s="16"/>
      <c r="BT20" s="16"/>
      <c r="BU20" s="30">
        <v>48.73</v>
      </c>
      <c r="BV20" s="30">
        <v>48.73</v>
      </c>
      <c r="BW20" s="30">
        <f t="shared" si="23"/>
        <v>0</v>
      </c>
      <c r="BX20" s="30"/>
      <c r="BY20" s="30"/>
      <c r="BZ20" s="30"/>
      <c r="CA20" s="30"/>
      <c r="CB20" s="30">
        <f t="shared" si="25"/>
        <v>1</v>
      </c>
      <c r="CC20" s="31">
        <f t="shared" si="25"/>
        <v>1</v>
      </c>
      <c r="CD20" s="31"/>
      <c r="CE20" s="10"/>
      <c r="CF20" s="40"/>
      <c r="CG20" s="40"/>
      <c r="CH20" s="40">
        <v>1</v>
      </c>
      <c r="CI20" s="40">
        <v>1</v>
      </c>
      <c r="CJ20" s="40"/>
      <c r="CK20" s="40"/>
      <c r="CL20" s="40"/>
      <c r="CM20" s="40"/>
    </row>
    <row r="21" spans="1:91" s="20" customFormat="1" ht="69" customHeight="1">
      <c r="A21" s="3" t="s">
        <v>147</v>
      </c>
      <c r="B21" s="15">
        <f t="shared" si="1"/>
        <v>1</v>
      </c>
      <c r="C21" s="15">
        <f t="shared" si="2"/>
        <v>1</v>
      </c>
      <c r="D21" s="15">
        <f t="shared" si="3"/>
        <v>0</v>
      </c>
      <c r="E21" s="3"/>
      <c r="F21" s="3"/>
      <c r="G21" s="3"/>
      <c r="H21" s="3"/>
      <c r="I21" s="3">
        <v>1</v>
      </c>
      <c r="J21" s="3"/>
      <c r="K21" s="3"/>
      <c r="L21" s="3"/>
      <c r="M21" s="3"/>
      <c r="N21" s="3"/>
      <c r="O21" s="3">
        <f t="shared" si="4"/>
        <v>0</v>
      </c>
      <c r="P21" s="3"/>
      <c r="Q21" s="15"/>
      <c r="R21" s="15"/>
      <c r="S21" s="4"/>
      <c r="T21" s="4"/>
      <c r="U21" s="4"/>
      <c r="V21" s="4"/>
      <c r="W21" s="10">
        <f t="shared" si="5"/>
        <v>7.33</v>
      </c>
      <c r="X21" s="16">
        <f t="shared" si="6"/>
        <v>7.3</v>
      </c>
      <c r="Y21" s="16">
        <f t="shared" si="6"/>
        <v>0.03000000000000025</v>
      </c>
      <c r="Z21" s="16">
        <f t="shared" si="7"/>
        <v>7.33</v>
      </c>
      <c r="AA21" s="37">
        <f t="shared" si="0"/>
        <v>7.3</v>
      </c>
      <c r="AB21" s="37">
        <f t="shared" si="0"/>
        <v>0.03000000000000025</v>
      </c>
      <c r="AC21" s="37">
        <f t="shared" si="0"/>
        <v>0</v>
      </c>
      <c r="AD21" s="37">
        <f t="shared" si="0"/>
        <v>0</v>
      </c>
      <c r="AE21" s="10">
        <f t="shared" si="0"/>
        <v>0</v>
      </c>
      <c r="AF21" s="10"/>
      <c r="AG21" s="10"/>
      <c r="AH21" s="10">
        <f t="shared" si="8"/>
        <v>0</v>
      </c>
      <c r="AI21" s="16"/>
      <c r="AJ21" s="10"/>
      <c r="AK21" s="10">
        <f t="shared" si="9"/>
        <v>0</v>
      </c>
      <c r="AL21" s="16"/>
      <c r="AM21" s="16"/>
      <c r="AN21" s="16">
        <f t="shared" si="10"/>
        <v>0</v>
      </c>
      <c r="AO21" s="16"/>
      <c r="AP21" s="16"/>
      <c r="AQ21" s="16">
        <f t="shared" si="11"/>
        <v>0</v>
      </c>
      <c r="AR21" s="16">
        <v>7.33</v>
      </c>
      <c r="AS21" s="16">
        <v>7.3</v>
      </c>
      <c r="AT21" s="16">
        <f t="shared" si="12"/>
        <v>0.03000000000000025</v>
      </c>
      <c r="AU21" s="16"/>
      <c r="AV21" s="16"/>
      <c r="AW21" s="16">
        <f t="shared" si="13"/>
        <v>0</v>
      </c>
      <c r="AX21" s="16"/>
      <c r="AY21" s="16"/>
      <c r="AZ21" s="16">
        <f t="shared" si="14"/>
        <v>0</v>
      </c>
      <c r="BA21" s="16"/>
      <c r="BB21" s="16"/>
      <c r="BC21" s="16">
        <f t="shared" si="15"/>
        <v>0</v>
      </c>
      <c r="BD21" s="16"/>
      <c r="BE21" s="16"/>
      <c r="BF21" s="16">
        <f t="shared" si="16"/>
        <v>0</v>
      </c>
      <c r="BG21" s="16"/>
      <c r="BH21" s="16"/>
      <c r="BI21" s="16">
        <f t="shared" si="17"/>
        <v>0</v>
      </c>
      <c r="BJ21" s="16">
        <f t="shared" si="18"/>
        <v>0</v>
      </c>
      <c r="BK21" s="16">
        <f t="shared" si="19"/>
        <v>0</v>
      </c>
      <c r="BL21" s="16">
        <f t="shared" si="20"/>
        <v>0</v>
      </c>
      <c r="BM21" s="16"/>
      <c r="BN21" s="16"/>
      <c r="BO21" s="16"/>
      <c r="BP21" s="16">
        <f t="shared" si="21"/>
        <v>0</v>
      </c>
      <c r="BQ21" s="16"/>
      <c r="BR21" s="16"/>
      <c r="BS21" s="16">
        <f t="shared" si="22"/>
        <v>0</v>
      </c>
      <c r="BT21" s="16"/>
      <c r="BU21" s="30"/>
      <c r="BV21" s="30"/>
      <c r="BW21" s="30">
        <f t="shared" si="23"/>
        <v>0</v>
      </c>
      <c r="BX21" s="30"/>
      <c r="BY21" s="30"/>
      <c r="BZ21" s="30"/>
      <c r="CA21" s="30">
        <f>BY21-BZ21</f>
        <v>0</v>
      </c>
      <c r="CB21" s="30">
        <f t="shared" si="25"/>
        <v>3</v>
      </c>
      <c r="CC21" s="31">
        <f t="shared" si="25"/>
        <v>2</v>
      </c>
      <c r="CD21" s="31"/>
      <c r="CE21" s="10"/>
      <c r="CF21" s="40"/>
      <c r="CG21" s="40"/>
      <c r="CH21" s="40">
        <v>3</v>
      </c>
      <c r="CI21" s="40">
        <v>2</v>
      </c>
      <c r="CJ21" s="40"/>
      <c r="CK21" s="40"/>
      <c r="CL21" s="40"/>
      <c r="CM21" s="40"/>
    </row>
    <row r="22" spans="1:91" s="20" customFormat="1" ht="69" customHeight="1">
      <c r="A22" s="98"/>
      <c r="B22" s="97">
        <f t="shared" si="1"/>
        <v>42</v>
      </c>
      <c r="C22" s="97">
        <f t="shared" si="2"/>
        <v>4</v>
      </c>
      <c r="D22" s="97">
        <f t="shared" si="3"/>
        <v>0</v>
      </c>
      <c r="E22" s="98"/>
      <c r="F22" s="98"/>
      <c r="G22" s="98"/>
      <c r="H22" s="98"/>
      <c r="I22" s="98">
        <v>4</v>
      </c>
      <c r="J22" s="98"/>
      <c r="K22" s="98"/>
      <c r="L22" s="98"/>
      <c r="M22" s="98"/>
      <c r="N22" s="98"/>
      <c r="O22" s="98">
        <f t="shared" si="4"/>
        <v>38</v>
      </c>
      <c r="P22" s="98"/>
      <c r="Q22" s="97">
        <v>34</v>
      </c>
      <c r="R22" s="97"/>
      <c r="S22" s="99"/>
      <c r="T22" s="99">
        <v>4</v>
      </c>
      <c r="U22" s="99"/>
      <c r="V22" s="99"/>
      <c r="W22" s="75">
        <f t="shared" si="5"/>
        <v>9936.3</v>
      </c>
      <c r="X22" s="100">
        <f t="shared" si="6"/>
        <v>9154.4</v>
      </c>
      <c r="Y22" s="100">
        <f t="shared" si="6"/>
        <v>781.8999999999994</v>
      </c>
      <c r="Z22" s="100">
        <f t="shared" si="7"/>
        <v>4162.4</v>
      </c>
      <c r="AA22" s="75">
        <f t="shared" si="0"/>
        <v>3393.8</v>
      </c>
      <c r="AB22" s="75">
        <f t="shared" si="0"/>
        <v>768.5999999999995</v>
      </c>
      <c r="AC22" s="75"/>
      <c r="AD22" s="75"/>
      <c r="AE22" s="75"/>
      <c r="AF22" s="75"/>
      <c r="AG22" s="75"/>
      <c r="AH22" s="75"/>
      <c r="AI22" s="100"/>
      <c r="AJ22" s="75"/>
      <c r="AK22" s="75"/>
      <c r="AL22" s="100"/>
      <c r="AM22" s="100"/>
      <c r="AN22" s="100"/>
      <c r="AO22" s="100"/>
      <c r="AP22" s="100"/>
      <c r="AQ22" s="100"/>
      <c r="AR22" s="100">
        <v>4162.4</v>
      </c>
      <c r="AS22" s="100">
        <v>3393.8</v>
      </c>
      <c r="AT22" s="16">
        <f t="shared" si="12"/>
        <v>768.5999999999995</v>
      </c>
      <c r="AU22" s="100"/>
      <c r="AV22" s="100"/>
      <c r="AW22" s="100"/>
      <c r="AX22" s="100"/>
      <c r="AY22" s="100"/>
      <c r="AZ22" s="100"/>
      <c r="BA22" s="100"/>
      <c r="BB22" s="100"/>
      <c r="BC22" s="100"/>
      <c r="BD22" s="100"/>
      <c r="BE22" s="100"/>
      <c r="BF22" s="100"/>
      <c r="BG22" s="100"/>
      <c r="BH22" s="100"/>
      <c r="BI22" s="100"/>
      <c r="BJ22" s="100">
        <f t="shared" si="18"/>
        <v>5773.9</v>
      </c>
      <c r="BK22" s="100">
        <f t="shared" si="19"/>
        <v>5760.599999999999</v>
      </c>
      <c r="BL22" s="100">
        <f t="shared" si="20"/>
        <v>13.299999999999955</v>
      </c>
      <c r="BM22" s="100"/>
      <c r="BN22" s="100">
        <v>832</v>
      </c>
      <c r="BO22" s="100">
        <v>818.7</v>
      </c>
      <c r="BP22" s="100">
        <f t="shared" si="21"/>
        <v>13.299999999999955</v>
      </c>
      <c r="BQ22" s="100"/>
      <c r="BR22" s="100"/>
      <c r="BS22" s="100">
        <f t="shared" si="22"/>
        <v>0</v>
      </c>
      <c r="BT22" s="100"/>
      <c r="BU22" s="100">
        <v>4941.9</v>
      </c>
      <c r="BV22" s="100">
        <v>4941.9</v>
      </c>
      <c r="BW22" s="30">
        <f t="shared" si="23"/>
        <v>0</v>
      </c>
      <c r="BX22" s="100"/>
      <c r="BY22" s="100"/>
      <c r="BZ22" s="100"/>
      <c r="CA22" s="100"/>
      <c r="CB22" s="100">
        <f t="shared" si="25"/>
        <v>3</v>
      </c>
      <c r="CC22" s="75">
        <f t="shared" si="25"/>
        <v>3</v>
      </c>
      <c r="CD22" s="75"/>
      <c r="CE22" s="75"/>
      <c r="CF22" s="101"/>
      <c r="CG22" s="101"/>
      <c r="CH22" s="101">
        <v>3</v>
      </c>
      <c r="CI22" s="101">
        <v>3</v>
      </c>
      <c r="CJ22" s="40"/>
      <c r="CK22" s="40"/>
      <c r="CL22" s="40"/>
      <c r="CM22" s="40"/>
    </row>
    <row r="23" spans="1:91" s="20" customFormat="1" ht="69" customHeight="1">
      <c r="A23" s="98"/>
      <c r="B23" s="15">
        <f t="shared" si="1"/>
        <v>11</v>
      </c>
      <c r="C23" s="15">
        <f t="shared" si="2"/>
        <v>0</v>
      </c>
      <c r="D23" s="15">
        <f t="shared" si="3"/>
        <v>0</v>
      </c>
      <c r="E23" s="3"/>
      <c r="F23" s="3"/>
      <c r="G23" s="3"/>
      <c r="H23" s="3"/>
      <c r="I23" s="3"/>
      <c r="J23" s="3"/>
      <c r="K23" s="3"/>
      <c r="L23" s="3"/>
      <c r="M23" s="3"/>
      <c r="N23" s="3"/>
      <c r="O23" s="3">
        <f t="shared" si="4"/>
        <v>11</v>
      </c>
      <c r="P23" s="3"/>
      <c r="Q23" s="15">
        <v>11</v>
      </c>
      <c r="R23" s="15"/>
      <c r="S23" s="4"/>
      <c r="T23" s="4"/>
      <c r="U23" s="4"/>
      <c r="V23" s="4"/>
      <c r="W23" s="10">
        <f t="shared" si="5"/>
        <v>1074.4</v>
      </c>
      <c r="X23" s="16">
        <f t="shared" si="6"/>
        <v>1060.8</v>
      </c>
      <c r="Y23" s="16">
        <f t="shared" si="6"/>
        <v>13.600000000000136</v>
      </c>
      <c r="Z23" s="16">
        <f t="shared" si="7"/>
        <v>0</v>
      </c>
      <c r="AA23" s="37">
        <f t="shared" si="0"/>
        <v>0</v>
      </c>
      <c r="AB23" s="37">
        <f t="shared" si="0"/>
        <v>0</v>
      </c>
      <c r="AC23" s="37"/>
      <c r="AD23" s="37"/>
      <c r="AE23" s="10"/>
      <c r="AF23" s="10"/>
      <c r="AG23" s="10"/>
      <c r="AH23" s="10"/>
      <c r="AI23" s="16"/>
      <c r="AJ23" s="10"/>
      <c r="AK23" s="10"/>
      <c r="AL23" s="16"/>
      <c r="AM23" s="16"/>
      <c r="AN23" s="16"/>
      <c r="AO23" s="16"/>
      <c r="AP23" s="16"/>
      <c r="AQ23" s="16"/>
      <c r="AR23" s="16"/>
      <c r="AS23" s="16"/>
      <c r="AT23" s="16">
        <f t="shared" si="12"/>
        <v>0</v>
      </c>
      <c r="AU23" s="16"/>
      <c r="AV23" s="16"/>
      <c r="AW23" s="16"/>
      <c r="AX23" s="16"/>
      <c r="AY23" s="16"/>
      <c r="AZ23" s="16"/>
      <c r="BA23" s="16"/>
      <c r="BB23" s="16"/>
      <c r="BC23" s="16"/>
      <c r="BD23" s="16"/>
      <c r="BE23" s="16"/>
      <c r="BF23" s="16"/>
      <c r="BG23" s="16"/>
      <c r="BH23" s="16"/>
      <c r="BI23" s="16"/>
      <c r="BJ23" s="16">
        <f>BM23+BN23+BQ23+BT23+BU23+BX23+BY23</f>
        <v>1074.4</v>
      </c>
      <c r="BK23" s="16">
        <f t="shared" si="19"/>
        <v>1060.8</v>
      </c>
      <c r="BL23" s="16">
        <f t="shared" si="20"/>
        <v>13.600000000000136</v>
      </c>
      <c r="BM23" s="16"/>
      <c r="BN23" s="16">
        <v>1074.4</v>
      </c>
      <c r="BO23" s="16">
        <v>1060.8</v>
      </c>
      <c r="BP23" s="16">
        <f t="shared" si="21"/>
        <v>13.600000000000136</v>
      </c>
      <c r="BQ23" s="16"/>
      <c r="BR23" s="16"/>
      <c r="BS23" s="16">
        <f t="shared" si="22"/>
        <v>0</v>
      </c>
      <c r="BT23" s="16"/>
      <c r="BU23" s="30"/>
      <c r="BV23" s="30"/>
      <c r="BW23" s="30">
        <f t="shared" si="23"/>
        <v>0</v>
      </c>
      <c r="BX23" s="30"/>
      <c r="BY23" s="30"/>
      <c r="BZ23" s="30"/>
      <c r="CA23" s="30"/>
      <c r="CB23" s="30"/>
      <c r="CC23" s="31"/>
      <c r="CD23" s="31"/>
      <c r="CE23" s="10"/>
      <c r="CF23" s="40"/>
      <c r="CG23" s="40"/>
      <c r="CH23" s="40"/>
      <c r="CI23" s="40"/>
      <c r="CJ23" s="40"/>
      <c r="CK23" s="40"/>
      <c r="CL23" s="40"/>
      <c r="CM23" s="40"/>
    </row>
    <row r="24" spans="1:91" s="20" customFormat="1" ht="69" customHeight="1">
      <c r="A24" s="114"/>
      <c r="B24" s="115">
        <f t="shared" si="1"/>
        <v>172</v>
      </c>
      <c r="C24" s="115">
        <f t="shared" si="2"/>
        <v>25</v>
      </c>
      <c r="D24" s="115">
        <f t="shared" si="3"/>
        <v>0</v>
      </c>
      <c r="E24" s="114"/>
      <c r="F24" s="114"/>
      <c r="G24" s="114"/>
      <c r="H24" s="114"/>
      <c r="I24" s="114">
        <v>25</v>
      </c>
      <c r="J24" s="114"/>
      <c r="K24" s="114"/>
      <c r="L24" s="114"/>
      <c r="M24" s="114"/>
      <c r="N24" s="114"/>
      <c r="O24" s="114">
        <f t="shared" si="4"/>
        <v>147</v>
      </c>
      <c r="P24" s="114">
        <v>15</v>
      </c>
      <c r="Q24" s="115">
        <v>127</v>
      </c>
      <c r="R24" s="115">
        <v>5</v>
      </c>
      <c r="S24" s="116"/>
      <c r="T24" s="116"/>
      <c r="U24" s="116"/>
      <c r="V24" s="116"/>
      <c r="W24" s="31">
        <f t="shared" si="5"/>
        <v>15424.489999999998</v>
      </c>
      <c r="X24" s="30">
        <f t="shared" si="6"/>
        <v>14514.849999999999</v>
      </c>
      <c r="Y24" s="30">
        <f t="shared" si="6"/>
        <v>909.6399999999999</v>
      </c>
      <c r="Z24" s="30">
        <f t="shared" si="7"/>
        <v>66.95</v>
      </c>
      <c r="AA24" s="31">
        <f t="shared" si="0"/>
        <v>42.14</v>
      </c>
      <c r="AB24" s="31">
        <f t="shared" si="0"/>
        <v>24.810000000000002</v>
      </c>
      <c r="AC24" s="31"/>
      <c r="AD24" s="31"/>
      <c r="AE24" s="31"/>
      <c r="AF24" s="31"/>
      <c r="AG24" s="31"/>
      <c r="AH24" s="31"/>
      <c r="AI24" s="30"/>
      <c r="AJ24" s="31"/>
      <c r="AK24" s="31"/>
      <c r="AL24" s="30"/>
      <c r="AM24" s="30"/>
      <c r="AN24" s="30"/>
      <c r="AO24" s="30"/>
      <c r="AP24" s="30"/>
      <c r="AQ24" s="30"/>
      <c r="AR24" s="30">
        <v>66.95</v>
      </c>
      <c r="AS24" s="30">
        <v>42.14</v>
      </c>
      <c r="AT24" s="30">
        <f t="shared" si="12"/>
        <v>24.810000000000002</v>
      </c>
      <c r="AU24" s="30"/>
      <c r="AV24" s="30"/>
      <c r="AW24" s="30"/>
      <c r="AX24" s="30"/>
      <c r="AY24" s="30"/>
      <c r="AZ24" s="30"/>
      <c r="BA24" s="30"/>
      <c r="BB24" s="30"/>
      <c r="BC24" s="30"/>
      <c r="BD24" s="30"/>
      <c r="BE24" s="30"/>
      <c r="BF24" s="30"/>
      <c r="BG24" s="30"/>
      <c r="BH24" s="30"/>
      <c r="BI24" s="30"/>
      <c r="BJ24" s="30">
        <f>BM24+BN24+BQ24+BT24+BU24+BX24+BY24</f>
        <v>15357.539999999997</v>
      </c>
      <c r="BK24" s="30">
        <f t="shared" si="19"/>
        <v>14472.71</v>
      </c>
      <c r="BL24" s="30">
        <f t="shared" si="20"/>
        <v>884.8299999999999</v>
      </c>
      <c r="BM24" s="30">
        <v>8802.21</v>
      </c>
      <c r="BN24" s="30">
        <v>4983.03</v>
      </c>
      <c r="BO24" s="30">
        <v>4226.82</v>
      </c>
      <c r="BP24" s="30">
        <f t="shared" si="21"/>
        <v>756.21</v>
      </c>
      <c r="BQ24" s="30">
        <v>1572.3</v>
      </c>
      <c r="BR24" s="30">
        <v>1443.68</v>
      </c>
      <c r="BS24" s="30">
        <f t="shared" si="22"/>
        <v>128.6199999999999</v>
      </c>
      <c r="BT24" s="30"/>
      <c r="BU24" s="30"/>
      <c r="BV24" s="30"/>
      <c r="BW24" s="30">
        <f t="shared" si="23"/>
        <v>0</v>
      </c>
      <c r="BX24" s="30"/>
      <c r="BY24" s="30"/>
      <c r="BZ24" s="30"/>
      <c r="CA24" s="30"/>
      <c r="CB24" s="30"/>
      <c r="CC24" s="31"/>
      <c r="CD24" s="31"/>
      <c r="CE24" s="31"/>
      <c r="CF24" s="117"/>
      <c r="CG24" s="117"/>
      <c r="CH24" s="117"/>
      <c r="CI24" s="117"/>
      <c r="CJ24" s="117"/>
      <c r="CK24" s="117"/>
      <c r="CL24" s="117"/>
      <c r="CM24" s="117"/>
    </row>
    <row r="25" spans="1:91" s="20" customFormat="1" ht="69" customHeight="1">
      <c r="A25" s="98"/>
      <c r="B25" s="15">
        <f t="shared" si="1"/>
        <v>6</v>
      </c>
      <c r="C25" s="15">
        <f t="shared" si="2"/>
        <v>0</v>
      </c>
      <c r="D25" s="15">
        <f t="shared" si="3"/>
        <v>0</v>
      </c>
      <c r="E25" s="3"/>
      <c r="F25" s="3"/>
      <c r="G25" s="3"/>
      <c r="H25" s="3"/>
      <c r="I25" s="3"/>
      <c r="J25" s="3"/>
      <c r="K25" s="3"/>
      <c r="L25" s="3"/>
      <c r="M25" s="3"/>
      <c r="N25" s="3"/>
      <c r="O25" s="3">
        <f t="shared" si="4"/>
        <v>6</v>
      </c>
      <c r="P25" s="3">
        <v>3</v>
      </c>
      <c r="Q25" s="15"/>
      <c r="R25" s="15"/>
      <c r="S25" s="4"/>
      <c r="T25" s="4"/>
      <c r="U25" s="4">
        <v>3</v>
      </c>
      <c r="V25" s="4"/>
      <c r="W25" s="10">
        <f t="shared" si="5"/>
        <v>1566.3600000000001</v>
      </c>
      <c r="X25" s="16">
        <f t="shared" si="6"/>
        <v>1566.3600000000001</v>
      </c>
      <c r="Y25" s="16">
        <f t="shared" si="6"/>
        <v>0</v>
      </c>
      <c r="Z25" s="16">
        <f t="shared" si="7"/>
        <v>0</v>
      </c>
      <c r="AA25" s="37">
        <f t="shared" si="0"/>
        <v>0</v>
      </c>
      <c r="AB25" s="37">
        <f t="shared" si="0"/>
        <v>0</v>
      </c>
      <c r="AC25" s="37"/>
      <c r="AD25" s="37"/>
      <c r="AE25" s="10"/>
      <c r="AF25" s="10"/>
      <c r="AG25" s="10"/>
      <c r="AH25" s="10"/>
      <c r="AI25" s="16"/>
      <c r="AJ25" s="10"/>
      <c r="AK25" s="10"/>
      <c r="AL25" s="16"/>
      <c r="AM25" s="16"/>
      <c r="AN25" s="16"/>
      <c r="AO25" s="16"/>
      <c r="AP25" s="16"/>
      <c r="AQ25" s="16"/>
      <c r="AR25" s="16"/>
      <c r="AS25" s="16"/>
      <c r="AT25" s="16">
        <f t="shared" si="12"/>
        <v>0</v>
      </c>
      <c r="AU25" s="16"/>
      <c r="AV25" s="16"/>
      <c r="AW25" s="16">
        <f t="shared" si="13"/>
        <v>0</v>
      </c>
      <c r="AX25" s="16"/>
      <c r="AY25" s="16"/>
      <c r="AZ25" s="16">
        <f t="shared" si="14"/>
        <v>0</v>
      </c>
      <c r="BA25" s="16"/>
      <c r="BB25" s="16"/>
      <c r="BC25" s="16">
        <f t="shared" si="15"/>
        <v>0</v>
      </c>
      <c r="BD25" s="16"/>
      <c r="BE25" s="16"/>
      <c r="BF25" s="16">
        <f t="shared" si="16"/>
        <v>0</v>
      </c>
      <c r="BG25" s="16"/>
      <c r="BH25" s="16"/>
      <c r="BI25" s="16">
        <f t="shared" si="17"/>
        <v>0</v>
      </c>
      <c r="BJ25" s="16">
        <f>BM25+BN25+BQ25+BT25+BU25+BX25+BY25</f>
        <v>1566.3600000000001</v>
      </c>
      <c r="BK25" s="16">
        <f t="shared" si="19"/>
        <v>1566.3600000000001</v>
      </c>
      <c r="BL25" s="16">
        <f t="shared" si="20"/>
        <v>0</v>
      </c>
      <c r="BM25" s="16">
        <v>759.17</v>
      </c>
      <c r="BN25" s="16"/>
      <c r="BO25" s="16"/>
      <c r="BP25" s="16"/>
      <c r="BQ25" s="16"/>
      <c r="BR25" s="16"/>
      <c r="BS25" s="16">
        <f t="shared" si="22"/>
        <v>0</v>
      </c>
      <c r="BT25" s="16"/>
      <c r="BU25" s="30"/>
      <c r="BV25" s="30"/>
      <c r="BW25" s="30">
        <f t="shared" si="23"/>
        <v>0</v>
      </c>
      <c r="BX25" s="30">
        <v>807.19</v>
      </c>
      <c r="BY25" s="30"/>
      <c r="BZ25" s="30"/>
      <c r="CA25" s="30"/>
      <c r="CB25" s="30"/>
      <c r="CC25" s="31"/>
      <c r="CD25" s="31"/>
      <c r="CE25" s="10"/>
      <c r="CF25" s="40"/>
      <c r="CG25" s="40"/>
      <c r="CH25" s="40"/>
      <c r="CI25" s="40"/>
      <c r="CJ25" s="40"/>
      <c r="CK25" s="40"/>
      <c r="CL25" s="40"/>
      <c r="CM25" s="40"/>
    </row>
    <row r="26" spans="1:91" s="28" customFormat="1" ht="19.5" customHeight="1">
      <c r="A26" s="7" t="s">
        <v>1</v>
      </c>
      <c r="B26" s="34">
        <f>SUM(B11:B25)</f>
        <v>242</v>
      </c>
      <c r="C26" s="34">
        <f>SUM(C11:C25)</f>
        <v>36</v>
      </c>
      <c r="D26" s="34">
        <f>SUM(D11:D21)</f>
        <v>0</v>
      </c>
      <c r="E26" s="34">
        <f>SUM(E11:E21)</f>
        <v>0</v>
      </c>
      <c r="F26" s="34">
        <f>SUM(F11:F21)</f>
        <v>0</v>
      </c>
      <c r="G26" s="34">
        <f>SUM(G11:G21)</f>
        <v>0</v>
      </c>
      <c r="H26" s="34">
        <f>SUM(H11:H21)</f>
        <v>0</v>
      </c>
      <c r="I26" s="34">
        <f>SUM(I11:I25)</f>
        <v>36</v>
      </c>
      <c r="J26" s="34">
        <f>SUM(J11:J21)</f>
        <v>0</v>
      </c>
      <c r="K26" s="34">
        <f>SUM(K11:K21)</f>
        <v>0</v>
      </c>
      <c r="L26" s="34">
        <f>SUM(L11:L21)</f>
        <v>0</v>
      </c>
      <c r="M26" s="34">
        <f>SUM(M11:M21)</f>
        <v>0</v>
      </c>
      <c r="N26" s="34">
        <f>SUM(N11:N21)</f>
        <v>0</v>
      </c>
      <c r="O26" s="34">
        <f>SUM(O11:O25)</f>
        <v>206</v>
      </c>
      <c r="P26" s="34">
        <f>SUM(P11:P25)</f>
        <v>18</v>
      </c>
      <c r="Q26" s="34">
        <f>SUM(Q11:Q25)</f>
        <v>172</v>
      </c>
      <c r="R26" s="34">
        <f>SUM(R11:R25)</f>
        <v>5</v>
      </c>
      <c r="S26" s="34">
        <f>SUM(S11:S21)</f>
        <v>0</v>
      </c>
      <c r="T26" s="34">
        <f>SUM(T11:T25)</f>
        <v>8</v>
      </c>
      <c r="U26" s="34">
        <f>SUM(U11:U25)</f>
        <v>3</v>
      </c>
      <c r="V26" s="34">
        <f>SUM(V11:V21)</f>
        <v>0</v>
      </c>
      <c r="W26" s="41">
        <f aca="true" t="shared" si="26" ref="W26:AB26">SUM(W11:W25)</f>
        <v>144734.05</v>
      </c>
      <c r="X26" s="41">
        <f t="shared" si="26"/>
        <v>141006.86999999997</v>
      </c>
      <c r="Y26" s="41">
        <f t="shared" si="26"/>
        <v>3727.1800000000117</v>
      </c>
      <c r="Z26" s="41">
        <f t="shared" si="26"/>
        <v>119858.41</v>
      </c>
      <c r="AA26" s="41">
        <f t="shared" si="26"/>
        <v>117042.96</v>
      </c>
      <c r="AB26" s="41">
        <f t="shared" si="26"/>
        <v>2815.4500000000116</v>
      </c>
      <c r="AC26" s="41">
        <f aca="true" t="shared" si="27" ref="AC26:AQ26">SUM(AC11:AC21)</f>
        <v>0</v>
      </c>
      <c r="AD26" s="41">
        <f t="shared" si="27"/>
        <v>0</v>
      </c>
      <c r="AE26" s="41">
        <f t="shared" si="27"/>
        <v>0</v>
      </c>
      <c r="AF26" s="41">
        <f t="shared" si="27"/>
        <v>0</v>
      </c>
      <c r="AG26" s="41">
        <f t="shared" si="27"/>
        <v>0</v>
      </c>
      <c r="AH26" s="41">
        <f t="shared" si="27"/>
        <v>0</v>
      </c>
      <c r="AI26" s="41">
        <f t="shared" si="27"/>
        <v>0</v>
      </c>
      <c r="AJ26" s="41">
        <f t="shared" si="27"/>
        <v>0</v>
      </c>
      <c r="AK26" s="41">
        <f t="shared" si="27"/>
        <v>0</v>
      </c>
      <c r="AL26" s="41">
        <f t="shared" si="27"/>
        <v>0</v>
      </c>
      <c r="AM26" s="41">
        <f t="shared" si="27"/>
        <v>0</v>
      </c>
      <c r="AN26" s="41">
        <f t="shared" si="27"/>
        <v>0</v>
      </c>
      <c r="AO26" s="41">
        <f t="shared" si="27"/>
        <v>0</v>
      </c>
      <c r="AP26" s="41">
        <f t="shared" si="27"/>
        <v>0</v>
      </c>
      <c r="AQ26" s="41">
        <f t="shared" si="27"/>
        <v>0</v>
      </c>
      <c r="AR26" s="41">
        <f>SUM(AR11:AR25)</f>
        <v>119858.41</v>
      </c>
      <c r="AS26" s="41">
        <f>SUM(AS11:AS25)</f>
        <v>117042.96</v>
      </c>
      <c r="AT26" s="41">
        <f>SUM(AT11:AT25)</f>
        <v>2815.4500000000116</v>
      </c>
      <c r="AU26" s="41">
        <f aca="true" t="shared" si="28" ref="AU26:BI26">SUM(AU11:AU21)</f>
        <v>0</v>
      </c>
      <c r="AV26" s="41">
        <f t="shared" si="28"/>
        <v>0</v>
      </c>
      <c r="AW26" s="41">
        <f t="shared" si="28"/>
        <v>0</v>
      </c>
      <c r="AX26" s="41">
        <f t="shared" si="28"/>
        <v>0</v>
      </c>
      <c r="AY26" s="41">
        <f t="shared" si="28"/>
        <v>0</v>
      </c>
      <c r="AZ26" s="41">
        <f t="shared" si="28"/>
        <v>0</v>
      </c>
      <c r="BA26" s="41">
        <f t="shared" si="28"/>
        <v>0</v>
      </c>
      <c r="BB26" s="41">
        <f t="shared" si="28"/>
        <v>0</v>
      </c>
      <c r="BC26" s="41">
        <f t="shared" si="28"/>
        <v>0</v>
      </c>
      <c r="BD26" s="41">
        <f t="shared" si="28"/>
        <v>0</v>
      </c>
      <c r="BE26" s="41">
        <f t="shared" si="28"/>
        <v>0</v>
      </c>
      <c r="BF26" s="41">
        <f t="shared" si="28"/>
        <v>0</v>
      </c>
      <c r="BG26" s="41">
        <f t="shared" si="28"/>
        <v>0</v>
      </c>
      <c r="BH26" s="41">
        <f t="shared" si="28"/>
        <v>0</v>
      </c>
      <c r="BI26" s="41">
        <f t="shared" si="28"/>
        <v>0</v>
      </c>
      <c r="BJ26" s="41">
        <f aca="true" t="shared" si="29" ref="BJ26:BS26">SUM(BJ11:BJ25)</f>
        <v>24875.64</v>
      </c>
      <c r="BK26" s="41">
        <f t="shared" si="29"/>
        <v>23963.91</v>
      </c>
      <c r="BL26" s="41">
        <f t="shared" si="29"/>
        <v>911.73</v>
      </c>
      <c r="BM26" s="41">
        <f t="shared" si="29"/>
        <v>9561.38</v>
      </c>
      <c r="BN26" s="41">
        <f t="shared" si="29"/>
        <v>6889.43</v>
      </c>
      <c r="BO26" s="41">
        <f t="shared" si="29"/>
        <v>6106.32</v>
      </c>
      <c r="BP26" s="41">
        <f t="shared" si="29"/>
        <v>783.1100000000001</v>
      </c>
      <c r="BQ26" s="41">
        <f t="shared" si="29"/>
        <v>1572.3</v>
      </c>
      <c r="BR26" s="41">
        <f t="shared" si="29"/>
        <v>1443.68</v>
      </c>
      <c r="BS26" s="41">
        <f t="shared" si="29"/>
        <v>128.6199999999999</v>
      </c>
      <c r="BT26" s="41">
        <f>SUM(BT11:BT21)</f>
        <v>0</v>
      </c>
      <c r="BU26" s="41">
        <f>SUM(BU11:BU25)</f>
        <v>6045.34</v>
      </c>
      <c r="BV26" s="41">
        <f>SUM(BV11:BV25)</f>
        <v>6045.34</v>
      </c>
      <c r="BW26" s="41">
        <f>SUM(BW11:BW21)</f>
        <v>0</v>
      </c>
      <c r="BX26" s="41">
        <f>SUM(BX11:BX25)</f>
        <v>807.19</v>
      </c>
      <c r="BY26" s="41">
        <f aca="true" t="shared" si="30" ref="BY26:CM26">SUM(BY11:BY21)</f>
        <v>0</v>
      </c>
      <c r="BZ26" s="41">
        <f t="shared" si="30"/>
        <v>0</v>
      </c>
      <c r="CA26" s="41">
        <f t="shared" si="30"/>
        <v>0</v>
      </c>
      <c r="CB26" s="34">
        <f>SUM(CB11:CB22)</f>
        <v>27</v>
      </c>
      <c r="CC26" s="34">
        <f>SUM(CC11:CC22)</f>
        <v>26</v>
      </c>
      <c r="CD26" s="34">
        <f t="shared" si="30"/>
        <v>0</v>
      </c>
      <c r="CE26" s="34">
        <f t="shared" si="30"/>
        <v>0</v>
      </c>
      <c r="CF26" s="34">
        <f t="shared" si="30"/>
        <v>0</v>
      </c>
      <c r="CG26" s="34">
        <f t="shared" si="30"/>
        <v>0</v>
      </c>
      <c r="CH26" s="34">
        <f>SUM(CH11:CH25)</f>
        <v>27</v>
      </c>
      <c r="CI26" s="34">
        <f>SUM(CI11:CI25)</f>
        <v>26</v>
      </c>
      <c r="CJ26" s="34">
        <f t="shared" si="30"/>
        <v>0</v>
      </c>
      <c r="CK26" s="34">
        <f t="shared" si="30"/>
        <v>0</v>
      </c>
      <c r="CL26" s="34">
        <f t="shared" si="30"/>
        <v>0</v>
      </c>
      <c r="CM26" s="34">
        <f t="shared" si="30"/>
        <v>0</v>
      </c>
    </row>
    <row r="27" spans="1:64" s="120" customFormat="1" ht="12.75">
      <c r="A27" s="118"/>
      <c r="B27" s="119"/>
      <c r="C27" s="118"/>
      <c r="D27" s="118"/>
      <c r="E27" s="118"/>
      <c r="F27" s="118"/>
      <c r="O27" s="121"/>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BJ27" s="123"/>
      <c r="BK27" s="123"/>
      <c r="BL27" s="123"/>
    </row>
    <row r="28" spans="1:61" s="20" customFormat="1" ht="12.75">
      <c r="A28" s="24"/>
      <c r="B28" s="24"/>
      <c r="C28" s="24"/>
      <c r="D28" s="24"/>
      <c r="E28" s="24"/>
      <c r="F28" s="24"/>
      <c r="G28" s="24"/>
      <c r="H28" s="24"/>
      <c r="I28" s="24"/>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33"/>
      <c r="AR28" s="25"/>
      <c r="AS28" s="25"/>
      <c r="AT28" s="25"/>
      <c r="AU28" s="25"/>
      <c r="AV28" s="25"/>
      <c r="AW28" s="25"/>
      <c r="AX28" s="25"/>
      <c r="AY28" s="25"/>
      <c r="AZ28" s="25"/>
      <c r="BA28" s="25"/>
      <c r="BI28" s="27"/>
    </row>
    <row r="29" spans="1:61" s="6" customFormat="1" ht="12.75">
      <c r="A29" s="24"/>
      <c r="B29" s="24"/>
      <c r="C29" s="24"/>
      <c r="D29" s="24"/>
      <c r="E29" s="24"/>
      <c r="F29" s="24"/>
      <c r="G29" s="24"/>
      <c r="H29" s="24"/>
      <c r="I29" s="24"/>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0"/>
      <c r="BC29" s="20"/>
      <c r="BD29" s="20"/>
      <c r="BE29" s="20"/>
      <c r="BF29" s="20"/>
      <c r="BG29" s="20"/>
      <c r="BH29" s="20"/>
      <c r="BI29" s="20"/>
    </row>
    <row r="30" spans="1:60" s="6" customFormat="1" ht="12.75">
      <c r="A30" s="24"/>
      <c r="B30" s="24"/>
      <c r="C30" s="24"/>
      <c r="D30" s="24"/>
      <c r="E30" s="24"/>
      <c r="F30" s="24"/>
      <c r="G30" s="24"/>
      <c r="H30" s="24"/>
      <c r="I30" s="24"/>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0"/>
      <c r="AZ30" s="20"/>
      <c r="BA30" s="20"/>
      <c r="BB30" s="20"/>
      <c r="BC30" s="20"/>
      <c r="BD30" s="20"/>
      <c r="BE30" s="20"/>
      <c r="BF30" s="20"/>
      <c r="BG30" s="20"/>
      <c r="BH30" s="20"/>
    </row>
    <row r="31" spans="1:61" s="6" customFormat="1" ht="12.75">
      <c r="A31" s="24"/>
      <c r="B31" s="24"/>
      <c r="C31" s="24"/>
      <c r="D31" s="24"/>
      <c r="E31" s="24"/>
      <c r="F31" s="24"/>
      <c r="G31" s="24"/>
      <c r="H31" s="24"/>
      <c r="I31" s="24"/>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33"/>
      <c r="AR31" s="25"/>
      <c r="AS31" s="25"/>
      <c r="AT31" s="25"/>
      <c r="AU31" s="25"/>
      <c r="AV31" s="25"/>
      <c r="AW31" s="25"/>
      <c r="AX31" s="25"/>
      <c r="AY31" s="25"/>
      <c r="AZ31" s="25"/>
      <c r="BA31" s="25"/>
      <c r="BB31" s="20"/>
      <c r="BC31" s="20"/>
      <c r="BD31" s="20"/>
      <c r="BE31" s="20"/>
      <c r="BF31" s="20"/>
      <c r="BG31" s="20"/>
      <c r="BH31" s="20"/>
      <c r="BI31" s="20"/>
    </row>
    <row r="32" spans="1:61" s="6" customFormat="1" ht="12.75">
      <c r="A32" s="24"/>
      <c r="B32" s="24"/>
      <c r="C32" s="24"/>
      <c r="D32" s="24"/>
      <c r="E32" s="24"/>
      <c r="F32" s="24"/>
      <c r="G32" s="24"/>
      <c r="H32" s="24"/>
      <c r="I32" s="24"/>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33"/>
      <c r="AR32" s="25"/>
      <c r="AS32" s="25"/>
      <c r="AT32" s="25"/>
      <c r="AU32" s="25"/>
      <c r="AV32" s="25"/>
      <c r="AW32" s="25"/>
      <c r="AX32" s="25"/>
      <c r="AY32" s="25"/>
      <c r="AZ32" s="25"/>
      <c r="BA32" s="25"/>
      <c r="BB32" s="20"/>
      <c r="BC32" s="20"/>
      <c r="BD32" s="20"/>
      <c r="BE32" s="20"/>
      <c r="BF32" s="20"/>
      <c r="BG32" s="20"/>
      <c r="BH32" s="20"/>
      <c r="BI32" s="20"/>
    </row>
    <row r="33" spans="1:53" s="6" customFormat="1"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s="6" customFormat="1"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row>
    <row r="35" spans="57:73" ht="12.75">
      <c r="BE35" s="1"/>
      <c r="BF35" s="1"/>
      <c r="BG35" s="1"/>
      <c r="BH35" s="1"/>
      <c r="BI35" s="1"/>
      <c r="BJ35" s="1"/>
      <c r="BK35" s="1"/>
      <c r="BL35" s="1"/>
      <c r="BM35" s="1"/>
      <c r="BN35" s="1"/>
      <c r="BO35" s="1"/>
      <c r="BP35" s="1"/>
      <c r="BQ35" s="1"/>
      <c r="BR35" s="1"/>
      <c r="BS35" s="1"/>
      <c r="BT35" s="1"/>
      <c r="BU35" s="1"/>
    </row>
    <row r="36" spans="57:73" ht="12.75">
      <c r="BE36" s="1"/>
      <c r="BF36" s="1"/>
      <c r="BG36" s="1"/>
      <c r="BH36" s="1"/>
      <c r="BI36" s="1"/>
      <c r="BJ36" s="1"/>
      <c r="BK36" s="1"/>
      <c r="BL36" s="1"/>
      <c r="BM36" s="1"/>
      <c r="BN36" s="1"/>
      <c r="BO36" s="1"/>
      <c r="BP36" s="1"/>
      <c r="BQ36" s="1"/>
      <c r="BR36" s="1"/>
      <c r="BS36" s="1"/>
      <c r="BT36" s="1"/>
      <c r="BU36" s="1"/>
    </row>
    <row r="37" spans="57:73" ht="12.75">
      <c r="BE37" s="1"/>
      <c r="BF37" s="1"/>
      <c r="BG37" s="1"/>
      <c r="BH37" s="1"/>
      <c r="BI37" s="1"/>
      <c r="BJ37" s="1"/>
      <c r="BK37" s="1"/>
      <c r="BL37" s="1"/>
      <c r="BM37" s="1"/>
      <c r="BN37" s="1"/>
      <c r="BO37" s="1"/>
      <c r="BP37" s="1"/>
      <c r="BQ37" s="1"/>
      <c r="BR37" s="1"/>
      <c r="BS37" s="1"/>
      <c r="BT37" s="1"/>
      <c r="BU37" s="1"/>
    </row>
    <row r="38" spans="57:73" ht="12.75">
      <c r="BE38" s="1"/>
      <c r="BF38" s="1"/>
      <c r="BG38" s="1"/>
      <c r="BH38" s="1"/>
      <c r="BI38" s="1"/>
      <c r="BJ38" s="1"/>
      <c r="BK38" s="1"/>
      <c r="BL38" s="1"/>
      <c r="BM38" s="1"/>
      <c r="BN38" s="1"/>
      <c r="BO38" s="1"/>
      <c r="BP38" s="1"/>
      <c r="BQ38" s="1"/>
      <c r="BR38" s="1"/>
      <c r="BS38" s="1"/>
      <c r="BT38" s="1"/>
      <c r="BU38" s="1"/>
    </row>
    <row r="39" spans="57:73" ht="12.75">
      <c r="BE39" s="1"/>
      <c r="BF39" s="1"/>
      <c r="BG39" s="1"/>
      <c r="BH39" s="1"/>
      <c r="BI39" s="1"/>
      <c r="BJ39" s="1"/>
      <c r="BK39" s="1"/>
      <c r="BL39" s="1"/>
      <c r="BM39" s="1"/>
      <c r="BN39" s="1"/>
      <c r="BO39" s="1"/>
      <c r="BP39" s="1"/>
      <c r="BQ39" s="1"/>
      <c r="BR39" s="1"/>
      <c r="BS39" s="1"/>
      <c r="BT39" s="1"/>
      <c r="BU39" s="1"/>
    </row>
    <row r="40" spans="57:73" ht="12.75">
      <c r="BE40" s="1"/>
      <c r="BF40" s="1"/>
      <c r="BG40" s="1"/>
      <c r="BH40" s="1"/>
      <c r="BI40" s="1"/>
      <c r="BJ40" s="1"/>
      <c r="BK40" s="1"/>
      <c r="BL40" s="1"/>
      <c r="BM40" s="1"/>
      <c r="BN40" s="1"/>
      <c r="BO40" s="1"/>
      <c r="BP40" s="1"/>
      <c r="BQ40" s="1"/>
      <c r="BR40" s="1"/>
      <c r="BS40" s="1"/>
      <c r="BT40" s="1"/>
      <c r="BU40" s="1"/>
    </row>
    <row r="41" spans="57:73" ht="12.75">
      <c r="BE41" s="1"/>
      <c r="BF41" s="1"/>
      <c r="BG41" s="1"/>
      <c r="BH41" s="1"/>
      <c r="BI41" s="1"/>
      <c r="BJ41" s="1"/>
      <c r="BK41" s="1"/>
      <c r="BL41" s="1"/>
      <c r="BM41" s="1"/>
      <c r="BN41" s="1"/>
      <c r="BO41" s="1"/>
      <c r="BP41" s="1"/>
      <c r="BQ41" s="1"/>
      <c r="BR41" s="1"/>
      <c r="BS41" s="1"/>
      <c r="BT41" s="1"/>
      <c r="BU41" s="1"/>
    </row>
    <row r="42" spans="57:73" ht="12.75">
      <c r="BE42" s="1"/>
      <c r="BF42" s="1"/>
      <c r="BG42" s="1"/>
      <c r="BH42" s="1"/>
      <c r="BI42" s="1"/>
      <c r="BJ42" s="1"/>
      <c r="BK42" s="1"/>
      <c r="BL42" s="1"/>
      <c r="BM42" s="1"/>
      <c r="BN42" s="1"/>
      <c r="BO42" s="1"/>
      <c r="BP42" s="1"/>
      <c r="BQ42" s="1"/>
      <c r="BR42" s="1"/>
      <c r="BS42" s="1"/>
      <c r="BT42" s="1"/>
      <c r="BU42" s="1"/>
    </row>
    <row r="43" spans="57:73" ht="12.75">
      <c r="BE43" s="1"/>
      <c r="BF43" s="1"/>
      <c r="BG43" s="1"/>
      <c r="BH43" s="1"/>
      <c r="BI43" s="1"/>
      <c r="BJ43" s="1"/>
      <c r="BK43" s="1"/>
      <c r="BL43" s="1"/>
      <c r="BM43" s="1"/>
      <c r="BN43" s="1"/>
      <c r="BO43" s="1"/>
      <c r="BP43" s="1"/>
      <c r="BQ43" s="1"/>
      <c r="BR43" s="1"/>
      <c r="BS43" s="1"/>
      <c r="BT43" s="1"/>
      <c r="BU43" s="1"/>
    </row>
    <row r="44" spans="57:73" ht="12.75">
      <c r="BE44" s="1"/>
      <c r="BF44" s="1"/>
      <c r="BG44" s="1"/>
      <c r="BH44" s="1"/>
      <c r="BI44" s="1"/>
      <c r="BJ44" s="1"/>
      <c r="BK44" s="1"/>
      <c r="BL44" s="1"/>
      <c r="BM44" s="1"/>
      <c r="BN44" s="1"/>
      <c r="BO44" s="1"/>
      <c r="BP44" s="1"/>
      <c r="BQ44" s="1"/>
      <c r="BR44" s="1"/>
      <c r="BS44" s="1"/>
      <c r="BT44" s="1"/>
      <c r="BU44" s="1"/>
    </row>
    <row r="45" spans="57:73" ht="12.75">
      <c r="BE45" s="1"/>
      <c r="BF45" s="1"/>
      <c r="BG45" s="1"/>
      <c r="BH45" s="1"/>
      <c r="BI45" s="1"/>
      <c r="BJ45" s="1"/>
      <c r="BK45" s="1"/>
      <c r="BL45" s="1"/>
      <c r="BM45" s="1"/>
      <c r="BN45" s="1"/>
      <c r="BO45" s="1"/>
      <c r="BP45" s="1"/>
      <c r="BQ45" s="1"/>
      <c r="BR45" s="1"/>
      <c r="BS45" s="1"/>
      <c r="BT45" s="1"/>
      <c r="BU45" s="1"/>
    </row>
    <row r="46" spans="57:73" ht="12.75">
      <c r="BE46" s="1"/>
      <c r="BF46" s="1"/>
      <c r="BG46" s="1"/>
      <c r="BH46" s="1"/>
      <c r="BI46" s="1"/>
      <c r="BJ46" s="1"/>
      <c r="BK46" s="1"/>
      <c r="BL46" s="1"/>
      <c r="BM46" s="1"/>
      <c r="BN46" s="1"/>
      <c r="BO46" s="1"/>
      <c r="BP46" s="1"/>
      <c r="BQ46" s="1"/>
      <c r="BR46" s="1"/>
      <c r="BS46" s="1"/>
      <c r="BT46" s="1"/>
      <c r="BU46" s="1"/>
    </row>
    <row r="47" spans="57:73" ht="12.75">
      <c r="BE47" s="1"/>
      <c r="BF47" s="1"/>
      <c r="BG47" s="1"/>
      <c r="BH47" s="1"/>
      <c r="BI47" s="1"/>
      <c r="BJ47" s="1"/>
      <c r="BK47" s="1"/>
      <c r="BL47" s="1"/>
      <c r="BM47" s="1"/>
      <c r="BN47" s="1"/>
      <c r="BO47" s="1"/>
      <c r="BP47" s="1"/>
      <c r="BQ47" s="1"/>
      <c r="BR47" s="1"/>
      <c r="BS47" s="1"/>
      <c r="BT47" s="1"/>
      <c r="BU47" s="1"/>
    </row>
    <row r="48" spans="57:73" ht="12.75">
      <c r="BE48" s="1"/>
      <c r="BF48" s="1"/>
      <c r="BG48" s="1"/>
      <c r="BH48" s="1"/>
      <c r="BI48" s="1"/>
      <c r="BJ48" s="1"/>
      <c r="BK48" s="1"/>
      <c r="BL48" s="1"/>
      <c r="BM48" s="1"/>
      <c r="BN48" s="1"/>
      <c r="BO48" s="1"/>
      <c r="BP48" s="1"/>
      <c r="BQ48" s="1"/>
      <c r="BR48" s="1"/>
      <c r="BS48" s="1"/>
      <c r="BT48" s="1"/>
      <c r="BU48" s="1"/>
    </row>
    <row r="49" spans="57:73" ht="12.75">
      <c r="BE49" s="1"/>
      <c r="BF49" s="1"/>
      <c r="BG49" s="1"/>
      <c r="BH49" s="1"/>
      <c r="BI49" s="1"/>
      <c r="BJ49" s="1"/>
      <c r="BK49" s="1"/>
      <c r="BL49" s="1"/>
      <c r="BM49" s="1"/>
      <c r="BN49" s="1"/>
      <c r="BO49" s="1"/>
      <c r="BP49" s="1"/>
      <c r="BQ49" s="1"/>
      <c r="BR49" s="1"/>
      <c r="BS49" s="1"/>
      <c r="BT49" s="1"/>
      <c r="BU49" s="1"/>
    </row>
    <row r="50" spans="57:73" ht="12.75">
      <c r="BE50" s="1"/>
      <c r="BF50" s="1"/>
      <c r="BG50" s="1"/>
      <c r="BH50" s="1"/>
      <c r="BI50" s="1"/>
      <c r="BJ50" s="1"/>
      <c r="BK50" s="1"/>
      <c r="BL50" s="1"/>
      <c r="BM50" s="1"/>
      <c r="BN50" s="1"/>
      <c r="BO50" s="1"/>
      <c r="BP50" s="1"/>
      <c r="BQ50" s="1"/>
      <c r="BR50" s="1"/>
      <c r="BS50" s="1"/>
      <c r="BT50" s="1"/>
      <c r="BU50" s="1"/>
    </row>
    <row r="51" spans="57:73" ht="12.75">
      <c r="BE51" s="1"/>
      <c r="BF51" s="1"/>
      <c r="BG51" s="1"/>
      <c r="BH51" s="1"/>
      <c r="BI51" s="1"/>
      <c r="BJ51" s="1"/>
      <c r="BK51" s="1"/>
      <c r="BL51" s="1"/>
      <c r="BM51" s="1"/>
      <c r="BN51" s="1"/>
      <c r="BO51" s="1"/>
      <c r="BP51" s="1"/>
      <c r="BQ51" s="1"/>
      <c r="BR51" s="1"/>
      <c r="BS51" s="1"/>
      <c r="BT51" s="1"/>
      <c r="BU51" s="1"/>
    </row>
    <row r="52" spans="57:73" ht="12.75">
      <c r="BE52" s="1"/>
      <c r="BF52" s="1"/>
      <c r="BG52" s="1"/>
      <c r="BH52" s="1"/>
      <c r="BI52" s="1"/>
      <c r="BJ52" s="1"/>
      <c r="BK52" s="1"/>
      <c r="BL52" s="1"/>
      <c r="BM52" s="1"/>
      <c r="BN52" s="1"/>
      <c r="BO52" s="1"/>
      <c r="BP52" s="1"/>
      <c r="BQ52" s="1"/>
      <c r="BR52" s="1"/>
      <c r="BS52" s="1"/>
      <c r="BT52" s="1"/>
      <c r="BU52" s="1"/>
    </row>
    <row r="53" spans="57:73" ht="12.75">
      <c r="BE53" s="1"/>
      <c r="BF53" s="1"/>
      <c r="BG53" s="1"/>
      <c r="BH53" s="1"/>
      <c r="BI53" s="1"/>
      <c r="BJ53" s="1"/>
      <c r="BK53" s="1"/>
      <c r="BL53" s="1"/>
      <c r="BM53" s="1"/>
      <c r="BN53" s="1"/>
      <c r="BO53" s="1"/>
      <c r="BP53" s="1"/>
      <c r="BQ53" s="1"/>
      <c r="BR53" s="1"/>
      <c r="BS53" s="1"/>
      <c r="BT53" s="1"/>
      <c r="BU53" s="1"/>
    </row>
    <row r="54" spans="57:73" ht="12.75">
      <c r="BE54" s="1"/>
      <c r="BF54" s="1"/>
      <c r="BG54" s="1"/>
      <c r="BH54" s="1"/>
      <c r="BI54" s="1"/>
      <c r="BJ54" s="1"/>
      <c r="BK54" s="1"/>
      <c r="BL54" s="1"/>
      <c r="BM54" s="1"/>
      <c r="BN54" s="1"/>
      <c r="BO54" s="1"/>
      <c r="BP54" s="1"/>
      <c r="BQ54" s="1"/>
      <c r="BR54" s="1"/>
      <c r="BS54" s="1"/>
      <c r="BT54" s="1"/>
      <c r="BU54" s="1"/>
    </row>
    <row r="55" spans="57:73" ht="12.75">
      <c r="BE55" s="1"/>
      <c r="BF55" s="1"/>
      <c r="BG55" s="1"/>
      <c r="BH55" s="1"/>
      <c r="BI55" s="1"/>
      <c r="BJ55" s="1"/>
      <c r="BK55" s="1"/>
      <c r="BL55" s="1"/>
      <c r="BM55" s="1"/>
      <c r="BN55" s="1"/>
      <c r="BO55" s="1"/>
      <c r="BP55" s="1"/>
      <c r="BQ55" s="1"/>
      <c r="BR55" s="1"/>
      <c r="BS55" s="1"/>
      <c r="BT55" s="1"/>
      <c r="BU55" s="1"/>
    </row>
    <row r="56" spans="57:73" ht="12.75">
      <c r="BE56" s="1"/>
      <c r="BF56" s="1"/>
      <c r="BG56" s="1"/>
      <c r="BH56" s="1"/>
      <c r="BI56" s="1"/>
      <c r="BJ56" s="1"/>
      <c r="BK56" s="1"/>
      <c r="BL56" s="1"/>
      <c r="BM56" s="1"/>
      <c r="BN56" s="1"/>
      <c r="BO56" s="1"/>
      <c r="BP56" s="1"/>
      <c r="BQ56" s="1"/>
      <c r="BR56" s="1"/>
      <c r="BS56" s="1"/>
      <c r="BT56" s="1"/>
      <c r="BU56" s="1"/>
    </row>
    <row r="57" spans="57:73" ht="12.75">
      <c r="BE57" s="1"/>
      <c r="BF57" s="1"/>
      <c r="BG57" s="1"/>
      <c r="BH57" s="1"/>
      <c r="BI57" s="1"/>
      <c r="BJ57" s="1"/>
      <c r="BK57" s="1"/>
      <c r="BL57" s="1"/>
      <c r="BM57" s="1"/>
      <c r="BN57" s="1"/>
      <c r="BO57" s="1"/>
      <c r="BP57" s="1"/>
      <c r="BQ57" s="1"/>
      <c r="BR57" s="1"/>
      <c r="BS57" s="1"/>
      <c r="BT57" s="1"/>
      <c r="BU57" s="1"/>
    </row>
    <row r="58" spans="57:73" ht="12.75">
      <c r="BE58" s="1"/>
      <c r="BF58" s="1"/>
      <c r="BG58" s="1"/>
      <c r="BH58" s="1"/>
      <c r="BI58" s="1"/>
      <c r="BJ58" s="1"/>
      <c r="BK58" s="1"/>
      <c r="BL58" s="1"/>
      <c r="BM58" s="1"/>
      <c r="BN58" s="1"/>
      <c r="BO58" s="1"/>
      <c r="BP58" s="1"/>
      <c r="BQ58" s="1"/>
      <c r="BR58" s="1"/>
      <c r="BS58" s="1"/>
      <c r="BT58" s="1"/>
      <c r="BU58" s="1"/>
    </row>
    <row r="59" spans="57:73" ht="12.75">
      <c r="BE59" s="1"/>
      <c r="BF59" s="1"/>
      <c r="BG59" s="1"/>
      <c r="BH59" s="1"/>
      <c r="BI59" s="1"/>
      <c r="BJ59" s="1"/>
      <c r="BK59" s="1"/>
      <c r="BL59" s="1"/>
      <c r="BM59" s="1"/>
      <c r="BN59" s="1"/>
      <c r="BO59" s="1"/>
      <c r="BP59" s="1"/>
      <c r="BQ59" s="1"/>
      <c r="BR59" s="1"/>
      <c r="BS59" s="1"/>
      <c r="BT59" s="1"/>
      <c r="BU59" s="1"/>
    </row>
    <row r="60" spans="57:73" ht="12.75">
      <c r="BE60" s="1"/>
      <c r="BF60" s="1"/>
      <c r="BG60" s="1"/>
      <c r="BH60" s="1"/>
      <c r="BI60" s="1"/>
      <c r="BJ60" s="1"/>
      <c r="BK60" s="1"/>
      <c r="BL60" s="1"/>
      <c r="BM60" s="1"/>
      <c r="BN60" s="1"/>
      <c r="BO60" s="1"/>
      <c r="BP60" s="1"/>
      <c r="BQ60" s="1"/>
      <c r="BR60" s="1"/>
      <c r="BS60" s="1"/>
      <c r="BT60" s="1"/>
      <c r="BU60" s="1"/>
    </row>
    <row r="61" spans="57:73" ht="12.75">
      <c r="BE61" s="1"/>
      <c r="BF61" s="1"/>
      <c r="BG61" s="1"/>
      <c r="BH61" s="1"/>
      <c r="BI61" s="1"/>
      <c r="BJ61" s="1"/>
      <c r="BK61" s="1"/>
      <c r="BL61" s="1"/>
      <c r="BM61" s="1"/>
      <c r="BN61" s="1"/>
      <c r="BO61" s="1"/>
      <c r="BP61" s="1"/>
      <c r="BQ61" s="1"/>
      <c r="BR61" s="1"/>
      <c r="BS61" s="1"/>
      <c r="BT61" s="1"/>
      <c r="BU61" s="1"/>
    </row>
    <row r="62" spans="57:73" ht="12.75">
      <c r="BE62" s="1"/>
      <c r="BF62" s="1"/>
      <c r="BG62" s="1"/>
      <c r="BH62" s="1"/>
      <c r="BI62" s="1"/>
      <c r="BJ62" s="1"/>
      <c r="BK62" s="1"/>
      <c r="BL62" s="1"/>
      <c r="BM62" s="1"/>
      <c r="BN62" s="1"/>
      <c r="BO62" s="1"/>
      <c r="BP62" s="1"/>
      <c r="BQ62" s="1"/>
      <c r="BR62" s="1"/>
      <c r="BS62" s="1"/>
      <c r="BT62" s="1"/>
      <c r="BU62" s="1"/>
    </row>
    <row r="63" spans="57:73" ht="12.75">
      <c r="BE63" s="1"/>
      <c r="BF63" s="1"/>
      <c r="BG63" s="1"/>
      <c r="BH63" s="1"/>
      <c r="BI63" s="1"/>
      <c r="BJ63" s="1"/>
      <c r="BK63" s="1"/>
      <c r="BL63" s="1"/>
      <c r="BM63" s="1"/>
      <c r="BN63" s="1"/>
      <c r="BO63" s="1"/>
      <c r="BP63" s="1"/>
      <c r="BQ63" s="1"/>
      <c r="BR63" s="1"/>
      <c r="BS63" s="1"/>
      <c r="BT63" s="1"/>
      <c r="BU63" s="1"/>
    </row>
    <row r="64" spans="57:73" ht="12.75">
      <c r="BE64" s="1"/>
      <c r="BF64" s="1"/>
      <c r="BG64" s="1"/>
      <c r="BH64" s="1"/>
      <c r="BI64" s="1"/>
      <c r="BJ64" s="1"/>
      <c r="BK64" s="1"/>
      <c r="BL64" s="1"/>
      <c r="BM64" s="1"/>
      <c r="BN64" s="1"/>
      <c r="BO64" s="1"/>
      <c r="BP64" s="1"/>
      <c r="BQ64" s="1"/>
      <c r="BR64" s="1"/>
      <c r="BS64" s="1"/>
      <c r="BT64" s="1"/>
      <c r="BU64" s="1"/>
    </row>
    <row r="65" spans="57:73" ht="12.75">
      <c r="BE65" s="1"/>
      <c r="BF65" s="1"/>
      <c r="BG65" s="1"/>
      <c r="BH65" s="1"/>
      <c r="BI65" s="1"/>
      <c r="BJ65" s="1"/>
      <c r="BK65" s="1"/>
      <c r="BL65" s="1"/>
      <c r="BM65" s="1"/>
      <c r="BN65" s="1"/>
      <c r="BO65" s="1"/>
      <c r="BP65" s="1"/>
      <c r="BQ65" s="1"/>
      <c r="BR65" s="1"/>
      <c r="BS65" s="1"/>
      <c r="BT65" s="1"/>
      <c r="BU65" s="1"/>
    </row>
    <row r="66" spans="57:73" ht="12.75">
      <c r="BE66" s="1"/>
      <c r="BF66" s="1"/>
      <c r="BG66" s="1"/>
      <c r="BH66" s="1"/>
      <c r="BI66" s="1"/>
      <c r="BJ66" s="1"/>
      <c r="BK66" s="1"/>
      <c r="BL66" s="1"/>
      <c r="BM66" s="1"/>
      <c r="BN66" s="1"/>
      <c r="BO66" s="1"/>
      <c r="BP66" s="1"/>
      <c r="BQ66" s="1"/>
      <c r="BR66" s="1"/>
      <c r="BS66" s="1"/>
      <c r="BT66" s="1"/>
      <c r="BU66" s="1"/>
    </row>
    <row r="67" spans="57:73" ht="12.75">
      <c r="BE67" s="1"/>
      <c r="BF67" s="1"/>
      <c r="BG67" s="1"/>
      <c r="BH67" s="1"/>
      <c r="BI67" s="1"/>
      <c r="BJ67" s="1"/>
      <c r="BK67" s="1"/>
      <c r="BL67" s="1"/>
      <c r="BM67" s="1"/>
      <c r="BN67" s="1"/>
      <c r="BO67" s="1"/>
      <c r="BP67" s="1"/>
      <c r="BQ67" s="1"/>
      <c r="BR67" s="1"/>
      <c r="BS67" s="1"/>
      <c r="BT67" s="1"/>
      <c r="BU67" s="1"/>
    </row>
    <row r="68" spans="57:73" ht="12.75">
      <c r="BE68" s="1"/>
      <c r="BF68" s="1"/>
      <c r="BG68" s="1"/>
      <c r="BH68" s="1"/>
      <c r="BI68" s="1"/>
      <c r="BJ68" s="1"/>
      <c r="BK68" s="1"/>
      <c r="BL68" s="1"/>
      <c r="BM68" s="1"/>
      <c r="BN68" s="1"/>
      <c r="BO68" s="1"/>
      <c r="BP68" s="1"/>
      <c r="BQ68" s="1"/>
      <c r="BR68" s="1"/>
      <c r="BS68" s="1"/>
      <c r="BT68" s="1"/>
      <c r="BU68" s="1"/>
    </row>
    <row r="69" spans="57:73" ht="12.75">
      <c r="BE69" s="1"/>
      <c r="BF69" s="1"/>
      <c r="BG69" s="1"/>
      <c r="BH69" s="1"/>
      <c r="BI69" s="1"/>
      <c r="BJ69" s="1"/>
      <c r="BK69" s="1"/>
      <c r="BL69" s="1"/>
      <c r="BM69" s="1"/>
      <c r="BN69" s="1"/>
      <c r="BO69" s="1"/>
      <c r="BP69" s="1"/>
      <c r="BQ69" s="1"/>
      <c r="BR69" s="1"/>
      <c r="BS69" s="1"/>
      <c r="BT69" s="1"/>
      <c r="BU69" s="1"/>
    </row>
    <row r="70" spans="57:73" ht="12.75">
      <c r="BE70" s="1"/>
      <c r="BF70" s="1"/>
      <c r="BG70" s="1"/>
      <c r="BH70" s="1"/>
      <c r="BI70" s="1"/>
      <c r="BJ70" s="1"/>
      <c r="BK70" s="1"/>
      <c r="BL70" s="1"/>
      <c r="BM70" s="1"/>
      <c r="BN70" s="1"/>
      <c r="BO70" s="1"/>
      <c r="BP70" s="1"/>
      <c r="BQ70" s="1"/>
      <c r="BR70" s="1"/>
      <c r="BS70" s="1"/>
      <c r="BT70" s="1"/>
      <c r="BU70" s="1"/>
    </row>
    <row r="71" spans="57:73" ht="12.75">
      <c r="BE71" s="1"/>
      <c r="BF71" s="1"/>
      <c r="BG71" s="1"/>
      <c r="BH71" s="1"/>
      <c r="BI71" s="1"/>
      <c r="BJ71" s="1"/>
      <c r="BK71" s="1"/>
      <c r="BL71" s="1"/>
      <c r="BM71" s="1"/>
      <c r="BN71" s="1"/>
      <c r="BO71" s="1"/>
      <c r="BP71" s="1"/>
      <c r="BQ71" s="1"/>
      <c r="BR71" s="1"/>
      <c r="BS71" s="1"/>
      <c r="BT71" s="1"/>
      <c r="BU71" s="1"/>
    </row>
    <row r="72" spans="57:73" ht="12.75">
      <c r="BE72" s="1"/>
      <c r="BF72" s="1"/>
      <c r="BG72" s="1"/>
      <c r="BH72" s="1"/>
      <c r="BI72" s="1"/>
      <c r="BJ72" s="1"/>
      <c r="BK72" s="1"/>
      <c r="BL72" s="1"/>
      <c r="BM72" s="1"/>
      <c r="BN72" s="1"/>
      <c r="BO72" s="1"/>
      <c r="BP72" s="1"/>
      <c r="BQ72" s="1"/>
      <c r="BR72" s="1"/>
      <c r="BS72" s="1"/>
      <c r="BT72" s="1"/>
      <c r="BU72" s="1"/>
    </row>
    <row r="73" spans="57:73" ht="12.75">
      <c r="BE73" s="1"/>
      <c r="BF73" s="1"/>
      <c r="BG73" s="1"/>
      <c r="BH73" s="1"/>
      <c r="BI73" s="1"/>
      <c r="BJ73" s="1"/>
      <c r="BK73" s="1"/>
      <c r="BL73" s="1"/>
      <c r="BM73" s="1"/>
      <c r="BN73" s="1"/>
      <c r="BO73" s="1"/>
      <c r="BP73" s="1"/>
      <c r="BQ73" s="1"/>
      <c r="BR73" s="1"/>
      <c r="BS73" s="1"/>
      <c r="BT73" s="1"/>
      <c r="BU73" s="1"/>
    </row>
    <row r="74" spans="57:73" ht="12.75">
      <c r="BE74" s="1"/>
      <c r="BF74" s="1"/>
      <c r="BG74" s="1"/>
      <c r="BH74" s="1"/>
      <c r="BI74" s="1"/>
      <c r="BJ74" s="1"/>
      <c r="BK74" s="1"/>
      <c r="BL74" s="1"/>
      <c r="BM74" s="1"/>
      <c r="BN74" s="1"/>
      <c r="BO74" s="1"/>
      <c r="BP74" s="1"/>
      <c r="BQ74" s="1"/>
      <c r="BR74" s="1"/>
      <c r="BS74" s="1"/>
      <c r="BT74" s="1"/>
      <c r="BU74" s="1"/>
    </row>
    <row r="75" spans="57:73" ht="12.75">
      <c r="BE75" s="1"/>
      <c r="BF75" s="1"/>
      <c r="BG75" s="1"/>
      <c r="BH75" s="1"/>
      <c r="BI75" s="1"/>
      <c r="BJ75" s="1"/>
      <c r="BK75" s="1"/>
      <c r="BL75" s="1"/>
      <c r="BM75" s="1"/>
      <c r="BN75" s="1"/>
      <c r="BO75" s="1"/>
      <c r="BP75" s="1"/>
      <c r="BQ75" s="1"/>
      <c r="BR75" s="1"/>
      <c r="BS75" s="1"/>
      <c r="BT75" s="1"/>
      <c r="BU75" s="1"/>
    </row>
    <row r="162" spans="1:73" ht="12.75">
      <c r="A162" s="8"/>
      <c r="B162" s="8"/>
      <c r="C162" s="8"/>
      <c r="D162" s="8"/>
      <c r="E162" s="8"/>
      <c r="F162" s="8"/>
      <c r="G162" s="8"/>
      <c r="H162" s="8"/>
      <c r="I162" s="8"/>
      <c r="AU162" s="8"/>
      <c r="AV162" s="8"/>
      <c r="AW162" s="8"/>
      <c r="AX162" s="8"/>
      <c r="AY162" s="8"/>
      <c r="AZ162" s="8"/>
      <c r="BE162" s="1"/>
      <c r="BF162" s="1"/>
      <c r="BG162" s="1"/>
      <c r="BH162" s="1"/>
      <c r="BI162" s="1"/>
      <c r="BJ162" s="1"/>
      <c r="BK162" s="1"/>
      <c r="BL162" s="1"/>
      <c r="BM162" s="1"/>
      <c r="BN162" s="1"/>
      <c r="BO162" s="1"/>
      <c r="BP162" s="1"/>
      <c r="BQ162" s="1"/>
      <c r="BR162" s="1"/>
      <c r="BS162" s="1"/>
      <c r="BT162" s="1"/>
      <c r="BU162" s="1"/>
    </row>
    <row r="163" spans="1:73" ht="12.75">
      <c r="A163" s="8"/>
      <c r="B163" s="8"/>
      <c r="C163" s="8"/>
      <c r="D163" s="8"/>
      <c r="E163" s="8"/>
      <c r="F163" s="8"/>
      <c r="G163" s="8"/>
      <c r="H163" s="8"/>
      <c r="I163" s="8"/>
      <c r="BE163" s="1"/>
      <c r="BF163" s="1"/>
      <c r="BG163" s="1"/>
      <c r="BH163" s="1"/>
      <c r="BI163" s="1"/>
      <c r="BJ163" s="1"/>
      <c r="BK163" s="1"/>
      <c r="BL163" s="1"/>
      <c r="BM163" s="1"/>
      <c r="BN163" s="1"/>
      <c r="BO163" s="1"/>
      <c r="BP163" s="1"/>
      <c r="BQ163" s="1"/>
      <c r="BR163" s="1"/>
      <c r="BS163" s="1"/>
      <c r="BT163" s="1"/>
      <c r="BU163" s="1"/>
    </row>
    <row r="164" spans="1:73" ht="12.75">
      <c r="A164" s="8"/>
      <c r="B164" s="8"/>
      <c r="C164" s="8"/>
      <c r="D164" s="8"/>
      <c r="E164" s="8"/>
      <c r="F164" s="8"/>
      <c r="G164" s="8"/>
      <c r="H164" s="8"/>
      <c r="I164" s="8"/>
      <c r="AU164" s="8"/>
      <c r="AV164" s="8"/>
      <c r="AW164" s="8"/>
      <c r="AX164" s="8"/>
      <c r="AY164" s="8"/>
      <c r="AZ164" s="8"/>
      <c r="BE164" s="1"/>
      <c r="BF164" s="1"/>
      <c r="BG164" s="1"/>
      <c r="BH164" s="1"/>
      <c r="BI164" s="1"/>
      <c r="BJ164" s="1"/>
      <c r="BK164" s="1"/>
      <c r="BL164" s="1"/>
      <c r="BM164" s="1"/>
      <c r="BN164" s="1"/>
      <c r="BO164" s="1"/>
      <c r="BP164" s="1"/>
      <c r="BQ164" s="1"/>
      <c r="BR164" s="1"/>
      <c r="BS164" s="1"/>
      <c r="BT164" s="1"/>
      <c r="BU164" s="1"/>
    </row>
    <row r="165" spans="57:73" ht="12.75">
      <c r="BE165" s="1"/>
      <c r="BF165" s="1"/>
      <c r="BG165" s="1"/>
      <c r="BH165" s="1"/>
      <c r="BI165" s="1"/>
      <c r="BJ165" s="1"/>
      <c r="BK165" s="1"/>
      <c r="BL165" s="1"/>
      <c r="BM165" s="1"/>
      <c r="BN165" s="1"/>
      <c r="BO165" s="1"/>
      <c r="BP165" s="1"/>
      <c r="BQ165" s="1"/>
      <c r="BR165" s="1"/>
      <c r="BS165" s="1"/>
      <c r="BT165" s="1"/>
      <c r="BU165" s="1"/>
    </row>
    <row r="166" spans="57:73" ht="12.75">
      <c r="BE166" s="1"/>
      <c r="BF166" s="1"/>
      <c r="BG166" s="1"/>
      <c r="BH166" s="1"/>
      <c r="BI166" s="1"/>
      <c r="BJ166" s="1"/>
      <c r="BK166" s="1"/>
      <c r="BL166" s="1"/>
      <c r="BM166" s="1"/>
      <c r="BN166" s="1"/>
      <c r="BO166" s="1"/>
      <c r="BP166" s="1"/>
      <c r="BQ166" s="1"/>
      <c r="BR166" s="1"/>
      <c r="BS166" s="1"/>
      <c r="BT166" s="1"/>
      <c r="BU166" s="1"/>
    </row>
    <row r="167" spans="57:73" ht="12.75">
      <c r="BE167" s="1"/>
      <c r="BF167" s="1"/>
      <c r="BG167" s="1"/>
      <c r="BH167" s="1"/>
      <c r="BI167" s="1"/>
      <c r="BJ167" s="1"/>
      <c r="BK167" s="1"/>
      <c r="BL167" s="1"/>
      <c r="BM167" s="1"/>
      <c r="BN167" s="1"/>
      <c r="BO167" s="1"/>
      <c r="BP167" s="1"/>
      <c r="BQ167" s="1"/>
      <c r="BR167" s="1"/>
      <c r="BS167" s="1"/>
      <c r="BT167" s="1"/>
      <c r="BU167" s="1"/>
    </row>
    <row r="168" spans="57:73" ht="12.75">
      <c r="BE168" s="1"/>
      <c r="BF168" s="1"/>
      <c r="BG168" s="1"/>
      <c r="BH168" s="1"/>
      <c r="BI168" s="1"/>
      <c r="BJ168" s="1"/>
      <c r="BK168" s="1"/>
      <c r="BL168" s="1"/>
      <c r="BM168" s="1"/>
      <c r="BN168" s="1"/>
      <c r="BO168" s="1"/>
      <c r="BP168" s="1"/>
      <c r="BQ168" s="1"/>
      <c r="BR168" s="1"/>
      <c r="BS168" s="1"/>
      <c r="BT168" s="1"/>
      <c r="BU168" s="1"/>
    </row>
    <row r="169" spans="57:73" ht="12.75">
      <c r="BE169" s="1"/>
      <c r="BF169" s="1"/>
      <c r="BG169" s="1"/>
      <c r="BH169" s="1"/>
      <c r="BI169" s="1"/>
      <c r="BJ169" s="1"/>
      <c r="BK169" s="1"/>
      <c r="BL169" s="1"/>
      <c r="BM169" s="1"/>
      <c r="BN169" s="1"/>
      <c r="BO169" s="1"/>
      <c r="BP169" s="1"/>
      <c r="BQ169" s="1"/>
      <c r="BR169" s="1"/>
      <c r="BS169" s="1"/>
      <c r="BT169" s="1"/>
      <c r="BU169" s="1"/>
    </row>
    <row r="170" spans="57:73" ht="12.75">
      <c r="BE170" s="1"/>
      <c r="BF170" s="1"/>
      <c r="BG170" s="1"/>
      <c r="BH170" s="1"/>
      <c r="BI170" s="1"/>
      <c r="BJ170" s="1"/>
      <c r="BK170" s="1"/>
      <c r="BL170" s="1"/>
      <c r="BM170" s="1"/>
      <c r="BN170" s="1"/>
      <c r="BO170" s="1"/>
      <c r="BP170" s="1"/>
      <c r="BQ170" s="1"/>
      <c r="BR170" s="1"/>
      <c r="BS170" s="1"/>
      <c r="BT170" s="1"/>
      <c r="BU170" s="1"/>
    </row>
    <row r="171" spans="57:73" ht="12.75">
      <c r="BE171" s="1"/>
      <c r="BF171" s="1"/>
      <c r="BG171" s="1"/>
      <c r="BH171" s="1"/>
      <c r="BI171" s="1"/>
      <c r="BJ171" s="1"/>
      <c r="BK171" s="1"/>
      <c r="BL171" s="1"/>
      <c r="BM171" s="1"/>
      <c r="BN171" s="1"/>
      <c r="BO171" s="1"/>
      <c r="BP171" s="1"/>
      <c r="BQ171" s="1"/>
      <c r="BR171" s="1"/>
      <c r="BS171" s="1"/>
      <c r="BT171" s="1"/>
      <c r="BU171" s="1"/>
    </row>
    <row r="172" spans="57:73" ht="12.75">
      <c r="BE172" s="1"/>
      <c r="BF172" s="1"/>
      <c r="BG172" s="1"/>
      <c r="BH172" s="1"/>
      <c r="BI172" s="1"/>
      <c r="BJ172" s="1"/>
      <c r="BK172" s="1"/>
      <c r="BL172" s="1"/>
      <c r="BM172" s="1"/>
      <c r="BN172" s="1"/>
      <c r="BO172" s="1"/>
      <c r="BP172" s="1"/>
      <c r="BQ172" s="1"/>
      <c r="BR172" s="1"/>
      <c r="BS172" s="1"/>
      <c r="BT172" s="1"/>
      <c r="BU172" s="1"/>
    </row>
    <row r="173" spans="57:73" ht="12.75">
      <c r="BE173" s="1"/>
      <c r="BF173" s="1"/>
      <c r="BG173" s="1"/>
      <c r="BH173" s="1"/>
      <c r="BI173" s="1"/>
      <c r="BJ173" s="1"/>
      <c r="BK173" s="1"/>
      <c r="BL173" s="1"/>
      <c r="BM173" s="1"/>
      <c r="BN173" s="1"/>
      <c r="BO173" s="1"/>
      <c r="BP173" s="1"/>
      <c r="BQ173" s="1"/>
      <c r="BR173" s="1"/>
      <c r="BS173" s="1"/>
      <c r="BT173" s="1"/>
      <c r="BU173" s="1"/>
    </row>
    <row r="174" spans="57:73" ht="12.75">
      <c r="BE174" s="1"/>
      <c r="BF174" s="1"/>
      <c r="BG174" s="1"/>
      <c r="BH174" s="1"/>
      <c r="BI174" s="1"/>
      <c r="BJ174" s="1"/>
      <c r="BK174" s="1"/>
      <c r="BL174" s="1"/>
      <c r="BM174" s="1"/>
      <c r="BN174" s="1"/>
      <c r="BO174" s="1"/>
      <c r="BP174" s="1"/>
      <c r="BQ174" s="1"/>
      <c r="BR174" s="1"/>
      <c r="BS174" s="1"/>
      <c r="BT174" s="1"/>
      <c r="BU174" s="1"/>
    </row>
    <row r="175" spans="57:73" ht="12.75">
      <c r="BE175" s="1"/>
      <c r="BF175" s="1"/>
      <c r="BG175" s="1"/>
      <c r="BH175" s="1"/>
      <c r="BI175" s="1"/>
      <c r="BJ175" s="1"/>
      <c r="BK175" s="1"/>
      <c r="BL175" s="1"/>
      <c r="BM175" s="1"/>
      <c r="BN175" s="1"/>
      <c r="BO175" s="1"/>
      <c r="BP175" s="1"/>
      <c r="BQ175" s="1"/>
      <c r="BR175" s="1"/>
      <c r="BS175" s="1"/>
      <c r="BT175" s="1"/>
      <c r="BU175" s="1"/>
    </row>
    <row r="176" spans="57:73" ht="12.75">
      <c r="BE176" s="1"/>
      <c r="BF176" s="1"/>
      <c r="BG176" s="1"/>
      <c r="BH176" s="1"/>
      <c r="BI176" s="1"/>
      <c r="BJ176" s="1"/>
      <c r="BK176" s="1"/>
      <c r="BL176" s="1"/>
      <c r="BM176" s="1"/>
      <c r="BN176" s="1"/>
      <c r="BO176" s="1"/>
      <c r="BP176" s="1"/>
      <c r="BQ176" s="1"/>
      <c r="BR176" s="1"/>
      <c r="BS176" s="1"/>
      <c r="BT176" s="1"/>
      <c r="BU176" s="1"/>
    </row>
    <row r="177" spans="57:73" ht="12.75">
      <c r="BE177" s="1"/>
      <c r="BF177" s="1"/>
      <c r="BG177" s="1"/>
      <c r="BH177" s="1"/>
      <c r="BI177" s="1"/>
      <c r="BJ177" s="1"/>
      <c r="BK177" s="1"/>
      <c r="BL177" s="1"/>
      <c r="BM177" s="1"/>
      <c r="BN177" s="1"/>
      <c r="BO177" s="1"/>
      <c r="BP177" s="1"/>
      <c r="BQ177" s="1"/>
      <c r="BR177" s="1"/>
      <c r="BS177" s="1"/>
      <c r="BT177" s="1"/>
      <c r="BU177" s="1"/>
    </row>
    <row r="178" spans="57:73" ht="12.75">
      <c r="BE178" s="1"/>
      <c r="BF178" s="1"/>
      <c r="BG178" s="1"/>
      <c r="BH178" s="1"/>
      <c r="BI178" s="1"/>
      <c r="BJ178" s="1"/>
      <c r="BK178" s="1"/>
      <c r="BL178" s="1"/>
      <c r="BM178" s="1"/>
      <c r="BN178" s="1"/>
      <c r="BO178" s="1"/>
      <c r="BP178" s="1"/>
      <c r="BQ178" s="1"/>
      <c r="BR178" s="1"/>
      <c r="BS178" s="1"/>
      <c r="BT178" s="1"/>
      <c r="BU178" s="1"/>
    </row>
    <row r="179" spans="57:73" ht="12.75">
      <c r="BE179" s="1"/>
      <c r="BF179" s="1"/>
      <c r="BG179" s="1"/>
      <c r="BH179" s="1"/>
      <c r="BI179" s="1"/>
      <c r="BJ179" s="1"/>
      <c r="BK179" s="1"/>
      <c r="BL179" s="1"/>
      <c r="BM179" s="1"/>
      <c r="BN179" s="1"/>
      <c r="BO179" s="1"/>
      <c r="BP179" s="1"/>
      <c r="BQ179" s="1"/>
      <c r="BR179" s="1"/>
      <c r="BS179" s="1"/>
      <c r="BT179" s="1"/>
      <c r="BU179" s="1"/>
    </row>
    <row r="180" spans="57:73" ht="12.75">
      <c r="BE180" s="1"/>
      <c r="BF180" s="1"/>
      <c r="BG180" s="1"/>
      <c r="BH180" s="1"/>
      <c r="BI180" s="1"/>
      <c r="BJ180" s="1"/>
      <c r="BK180" s="1"/>
      <c r="BL180" s="1"/>
      <c r="BM180" s="1"/>
      <c r="BN180" s="1"/>
      <c r="BO180" s="1"/>
      <c r="BP180" s="1"/>
      <c r="BQ180" s="1"/>
      <c r="BR180" s="1"/>
      <c r="BS180" s="1"/>
      <c r="BT180" s="1"/>
      <c r="BU180" s="1"/>
    </row>
    <row r="181" spans="57:73" ht="12.75">
      <c r="BE181" s="1"/>
      <c r="BF181" s="1"/>
      <c r="BG181" s="1"/>
      <c r="BH181" s="1"/>
      <c r="BI181" s="1"/>
      <c r="BJ181" s="1"/>
      <c r="BK181" s="1"/>
      <c r="BL181" s="1"/>
      <c r="BM181" s="1"/>
      <c r="BN181" s="1"/>
      <c r="BO181" s="1"/>
      <c r="BP181" s="1"/>
      <c r="BQ181" s="1"/>
      <c r="BR181" s="1"/>
      <c r="BS181" s="1"/>
      <c r="BT181" s="1"/>
      <c r="BU181" s="1"/>
    </row>
    <row r="182" spans="57:73" ht="12.75">
      <c r="BE182" s="1"/>
      <c r="BF182" s="1"/>
      <c r="BG182" s="1"/>
      <c r="BH182" s="1"/>
      <c r="BI182" s="1"/>
      <c r="BJ182" s="1"/>
      <c r="BK182" s="1"/>
      <c r="BL182" s="1"/>
      <c r="BM182" s="1"/>
      <c r="BN182" s="1"/>
      <c r="BO182" s="1"/>
      <c r="BP182" s="1"/>
      <c r="BQ182" s="1"/>
      <c r="BR182" s="1"/>
      <c r="BS182" s="1"/>
      <c r="BT182" s="1"/>
      <c r="BU182" s="1"/>
    </row>
    <row r="183" spans="57:73" ht="12.75">
      <c r="BE183" s="1"/>
      <c r="BF183" s="1"/>
      <c r="BG183" s="1"/>
      <c r="BH183" s="1"/>
      <c r="BI183" s="1"/>
      <c r="BJ183" s="1"/>
      <c r="BK183" s="1"/>
      <c r="BL183" s="1"/>
      <c r="BM183" s="1"/>
      <c r="BN183" s="1"/>
      <c r="BO183" s="1"/>
      <c r="BP183" s="1"/>
      <c r="BQ183" s="1"/>
      <c r="BR183" s="1"/>
      <c r="BS183" s="1"/>
      <c r="BT183" s="1"/>
      <c r="BU183" s="1"/>
    </row>
    <row r="184" spans="57:73" ht="12.75">
      <c r="BE184" s="1"/>
      <c r="BF184" s="1"/>
      <c r="BG184" s="1"/>
      <c r="BH184" s="1"/>
      <c r="BI184" s="1"/>
      <c r="BJ184" s="1"/>
      <c r="BK184" s="1"/>
      <c r="BL184" s="1"/>
      <c r="BM184" s="1"/>
      <c r="BN184" s="1"/>
      <c r="BO184" s="1"/>
      <c r="BP184" s="1"/>
      <c r="BQ184" s="1"/>
      <c r="BR184" s="1"/>
      <c r="BS184" s="1"/>
      <c r="BT184" s="1"/>
      <c r="BU184" s="1"/>
    </row>
    <row r="185" spans="57:73" ht="12.75">
      <c r="BE185" s="1"/>
      <c r="BF185" s="1"/>
      <c r="BG185" s="1"/>
      <c r="BH185" s="1"/>
      <c r="BI185" s="1"/>
      <c r="BJ185" s="1"/>
      <c r="BK185" s="1"/>
      <c r="BL185" s="1"/>
      <c r="BM185" s="1"/>
      <c r="BN185" s="1"/>
      <c r="BO185" s="1"/>
      <c r="BP185" s="1"/>
      <c r="BQ185" s="1"/>
      <c r="BR185" s="1"/>
      <c r="BS185" s="1"/>
      <c r="BT185" s="1"/>
      <c r="BU185" s="1"/>
    </row>
    <row r="186" spans="57:73" ht="12.75">
      <c r="BE186" s="1"/>
      <c r="BF186" s="1"/>
      <c r="BG186" s="1"/>
      <c r="BH186" s="1"/>
      <c r="BI186" s="1"/>
      <c r="BJ186" s="1"/>
      <c r="BK186" s="1"/>
      <c r="BL186" s="1"/>
      <c r="BM186" s="1"/>
      <c r="BN186" s="1"/>
      <c r="BO186" s="1"/>
      <c r="BP186" s="1"/>
      <c r="BQ186" s="1"/>
      <c r="BR186" s="1"/>
      <c r="BS186" s="1"/>
      <c r="BT186" s="1"/>
      <c r="BU186" s="1"/>
    </row>
    <row r="187" spans="57:73" ht="12.75">
      <c r="BE187" s="1"/>
      <c r="BF187" s="1"/>
      <c r="BG187" s="1"/>
      <c r="BH187" s="1"/>
      <c r="BI187" s="1"/>
      <c r="BJ187" s="1"/>
      <c r="BK187" s="1"/>
      <c r="BL187" s="1"/>
      <c r="BM187" s="1"/>
      <c r="BN187" s="1"/>
      <c r="BO187" s="1"/>
      <c r="BP187" s="1"/>
      <c r="BQ187" s="1"/>
      <c r="BR187" s="1"/>
      <c r="BS187" s="1"/>
      <c r="BT187" s="1"/>
      <c r="BU187" s="1"/>
    </row>
    <row r="188" spans="57:73" ht="12.75">
      <c r="BE188" s="1"/>
      <c r="BF188" s="1"/>
      <c r="BG188" s="1"/>
      <c r="BH188" s="1"/>
      <c r="BI188" s="1"/>
      <c r="BJ188" s="1"/>
      <c r="BK188" s="1"/>
      <c r="BL188" s="1"/>
      <c r="BM188" s="1"/>
      <c r="BN188" s="1"/>
      <c r="BO188" s="1"/>
      <c r="BP188" s="1"/>
      <c r="BQ188" s="1"/>
      <c r="BR188" s="1"/>
      <c r="BS188" s="1"/>
      <c r="BT188" s="1"/>
      <c r="BU188" s="1"/>
    </row>
    <row r="189" spans="57:73" ht="12.75">
      <c r="BE189" s="1"/>
      <c r="BF189" s="1"/>
      <c r="BG189" s="1"/>
      <c r="BH189" s="1"/>
      <c r="BI189" s="1"/>
      <c r="BJ189" s="1"/>
      <c r="BK189" s="1"/>
      <c r="BL189" s="1"/>
      <c r="BM189" s="1"/>
      <c r="BN189" s="1"/>
      <c r="BO189" s="1"/>
      <c r="BP189" s="1"/>
      <c r="BQ189" s="1"/>
      <c r="BR189" s="1"/>
      <c r="BS189" s="1"/>
      <c r="BT189" s="1"/>
      <c r="BU189" s="1"/>
    </row>
    <row r="190" spans="57:73" ht="12.75">
      <c r="BE190" s="1"/>
      <c r="BF190" s="1"/>
      <c r="BG190" s="1"/>
      <c r="BH190" s="1"/>
      <c r="BI190" s="1"/>
      <c r="BJ190" s="1"/>
      <c r="BK190" s="1"/>
      <c r="BL190" s="1"/>
      <c r="BM190" s="1"/>
      <c r="BN190" s="1"/>
      <c r="BO190" s="1"/>
      <c r="BP190" s="1"/>
      <c r="BQ190" s="1"/>
      <c r="BR190" s="1"/>
      <c r="BS190" s="1"/>
      <c r="BT190" s="1"/>
      <c r="BU190" s="1"/>
    </row>
    <row r="191" spans="57:73" ht="12.75">
      <c r="BE191" s="1"/>
      <c r="BF191" s="1"/>
      <c r="BG191" s="1"/>
      <c r="BH191" s="1"/>
      <c r="BI191" s="1"/>
      <c r="BJ191" s="1"/>
      <c r="BK191" s="1"/>
      <c r="BL191" s="1"/>
      <c r="BM191" s="1"/>
      <c r="BN191" s="1"/>
      <c r="BO191" s="1"/>
      <c r="BP191" s="1"/>
      <c r="BQ191" s="1"/>
      <c r="BR191" s="1"/>
      <c r="BS191" s="1"/>
      <c r="BT191" s="1"/>
      <c r="BU191" s="1"/>
    </row>
    <row r="192" spans="57:73" ht="12.75">
      <c r="BE192" s="1"/>
      <c r="BF192" s="1"/>
      <c r="BG192" s="1"/>
      <c r="BH192" s="1"/>
      <c r="BI192" s="1"/>
      <c r="BJ192" s="1"/>
      <c r="BK192" s="1"/>
      <c r="BL192" s="1"/>
      <c r="BM192" s="1"/>
      <c r="BN192" s="1"/>
      <c r="BO192" s="1"/>
      <c r="BP192" s="1"/>
      <c r="BQ192" s="1"/>
      <c r="BR192" s="1"/>
      <c r="BS192" s="1"/>
      <c r="BT192" s="1"/>
      <c r="BU192" s="1"/>
    </row>
    <row r="193" spans="57:73" ht="12.75">
      <c r="BE193" s="1"/>
      <c r="BF193" s="1"/>
      <c r="BG193" s="1"/>
      <c r="BH193" s="1"/>
      <c r="BI193" s="1"/>
      <c r="BJ193" s="1"/>
      <c r="BK193" s="1"/>
      <c r="BL193" s="1"/>
      <c r="BM193" s="1"/>
      <c r="BN193" s="1"/>
      <c r="BO193" s="1"/>
      <c r="BP193" s="1"/>
      <c r="BQ193" s="1"/>
      <c r="BR193" s="1"/>
      <c r="BS193" s="1"/>
      <c r="BT193" s="1"/>
      <c r="BU193" s="1"/>
    </row>
    <row r="194" spans="57:73" ht="12.75">
      <c r="BE194" s="1"/>
      <c r="BF194" s="1"/>
      <c r="BG194" s="1"/>
      <c r="BH194" s="1"/>
      <c r="BI194" s="1"/>
      <c r="BJ194" s="1"/>
      <c r="BK194" s="1"/>
      <c r="BL194" s="1"/>
      <c r="BM194" s="1"/>
      <c r="BN194" s="1"/>
      <c r="BO194" s="1"/>
      <c r="BP194" s="1"/>
      <c r="BQ194" s="1"/>
      <c r="BR194" s="1"/>
      <c r="BS194" s="1"/>
      <c r="BT194" s="1"/>
      <c r="BU194" s="1"/>
    </row>
    <row r="195" spans="57:73" ht="12.75">
      <c r="BE195" s="1"/>
      <c r="BF195" s="1"/>
      <c r="BG195" s="1"/>
      <c r="BH195" s="1"/>
      <c r="BI195" s="1"/>
      <c r="BJ195" s="1"/>
      <c r="BK195" s="1"/>
      <c r="BL195" s="1"/>
      <c r="BM195" s="1"/>
      <c r="BN195" s="1"/>
      <c r="BO195" s="1"/>
      <c r="BP195" s="1"/>
      <c r="BQ195" s="1"/>
      <c r="BR195" s="1"/>
      <c r="BS195" s="1"/>
      <c r="BT195" s="1"/>
      <c r="BU195" s="1"/>
    </row>
    <row r="196" spans="57:73" ht="12.75">
      <c r="BE196" s="1"/>
      <c r="BF196" s="1"/>
      <c r="BG196" s="1"/>
      <c r="BH196" s="1"/>
      <c r="BI196" s="1"/>
      <c r="BJ196" s="1"/>
      <c r="BK196" s="1"/>
      <c r="BL196" s="1"/>
      <c r="BM196" s="1"/>
      <c r="BN196" s="1"/>
      <c r="BO196" s="1"/>
      <c r="BP196" s="1"/>
      <c r="BQ196" s="1"/>
      <c r="BR196" s="1"/>
      <c r="BS196" s="1"/>
      <c r="BT196" s="1"/>
      <c r="BU196" s="1"/>
    </row>
    <row r="197" spans="57:73" ht="12.75">
      <c r="BE197" s="1"/>
      <c r="BF197" s="1"/>
      <c r="BG197" s="1"/>
      <c r="BH197" s="1"/>
      <c r="BI197" s="1"/>
      <c r="BJ197" s="1"/>
      <c r="BK197" s="1"/>
      <c r="BL197" s="1"/>
      <c r="BM197" s="1"/>
      <c r="BN197" s="1"/>
      <c r="BO197" s="1"/>
      <c r="BP197" s="1"/>
      <c r="BQ197" s="1"/>
      <c r="BR197" s="1"/>
      <c r="BS197" s="1"/>
      <c r="BT197" s="1"/>
      <c r="BU197" s="1"/>
    </row>
    <row r="198" spans="57:73" ht="12.75">
      <c r="BE198" s="1"/>
      <c r="BF198" s="1"/>
      <c r="BG198" s="1"/>
      <c r="BH198" s="1"/>
      <c r="BI198" s="1"/>
      <c r="BJ198" s="1"/>
      <c r="BK198" s="1"/>
      <c r="BL198" s="1"/>
      <c r="BM198" s="1"/>
      <c r="BN198" s="1"/>
      <c r="BO198" s="1"/>
      <c r="BP198" s="1"/>
      <c r="BQ198" s="1"/>
      <c r="BR198" s="1"/>
      <c r="BS198" s="1"/>
      <c r="BT198" s="1"/>
      <c r="BU198" s="1"/>
    </row>
    <row r="199" spans="57:73" ht="12.75">
      <c r="BE199" s="1"/>
      <c r="BF199" s="1"/>
      <c r="BG199" s="1"/>
      <c r="BH199" s="1"/>
      <c r="BI199" s="1"/>
      <c r="BJ199" s="1"/>
      <c r="BK199" s="1"/>
      <c r="BL199" s="1"/>
      <c r="BM199" s="1"/>
      <c r="BN199" s="1"/>
      <c r="BO199" s="1"/>
      <c r="BP199" s="1"/>
      <c r="BQ199" s="1"/>
      <c r="BR199" s="1"/>
      <c r="BS199" s="1"/>
      <c r="BT199" s="1"/>
      <c r="BU199" s="1"/>
    </row>
    <row r="200" spans="57:73" ht="12.75">
      <c r="BE200" s="1"/>
      <c r="BF200" s="1"/>
      <c r="BG200" s="1"/>
      <c r="BH200" s="1"/>
      <c r="BI200" s="1"/>
      <c r="BJ200" s="1"/>
      <c r="BK200" s="1"/>
      <c r="BL200" s="1"/>
      <c r="BM200" s="1"/>
      <c r="BN200" s="1"/>
      <c r="BO200" s="1"/>
      <c r="BP200" s="1"/>
      <c r="BQ200" s="1"/>
      <c r="BR200" s="1"/>
      <c r="BS200" s="1"/>
      <c r="BT200" s="1"/>
      <c r="BU200" s="1"/>
    </row>
    <row r="201" spans="57:73" ht="12.75">
      <c r="BE201" s="1"/>
      <c r="BF201" s="1"/>
      <c r="BG201" s="1"/>
      <c r="BH201" s="1"/>
      <c r="BI201" s="1"/>
      <c r="BJ201" s="1"/>
      <c r="BK201" s="1"/>
      <c r="BL201" s="1"/>
      <c r="BM201" s="1"/>
      <c r="BN201" s="1"/>
      <c r="BO201" s="1"/>
      <c r="BP201" s="1"/>
      <c r="BQ201" s="1"/>
      <c r="BR201" s="1"/>
      <c r="BS201" s="1"/>
      <c r="BT201" s="1"/>
      <c r="BU201" s="1"/>
    </row>
    <row r="202" spans="57:73" ht="12.75">
      <c r="BE202" s="1"/>
      <c r="BF202" s="1"/>
      <c r="BG202" s="1"/>
      <c r="BH202" s="1"/>
      <c r="BI202" s="1"/>
      <c r="BJ202" s="1"/>
      <c r="BK202" s="1"/>
      <c r="BL202" s="1"/>
      <c r="BM202" s="1"/>
      <c r="BN202" s="1"/>
      <c r="BO202" s="1"/>
      <c r="BP202" s="1"/>
      <c r="BQ202" s="1"/>
      <c r="BR202" s="1"/>
      <c r="BS202" s="1"/>
      <c r="BT202" s="1"/>
      <c r="BU202" s="1"/>
    </row>
    <row r="203" spans="57:73" ht="12.75">
      <c r="BE203" s="1"/>
      <c r="BF203" s="1"/>
      <c r="BG203" s="1"/>
      <c r="BH203" s="1"/>
      <c r="BI203" s="1"/>
      <c r="BJ203" s="1"/>
      <c r="BK203" s="1"/>
      <c r="BL203" s="1"/>
      <c r="BM203" s="1"/>
      <c r="BN203" s="1"/>
      <c r="BO203" s="1"/>
      <c r="BP203" s="1"/>
      <c r="BQ203" s="1"/>
      <c r="BR203" s="1"/>
      <c r="BS203" s="1"/>
      <c r="BT203" s="1"/>
      <c r="BU203" s="1"/>
    </row>
    <row r="204" spans="57:73" ht="12.75">
      <c r="BE204" s="1"/>
      <c r="BF204" s="1"/>
      <c r="BG204" s="1"/>
      <c r="BH204" s="1"/>
      <c r="BI204" s="1"/>
      <c r="BJ204" s="1"/>
      <c r="BK204" s="1"/>
      <c r="BL204" s="1"/>
      <c r="BM204" s="1"/>
      <c r="BN204" s="1"/>
      <c r="BO204" s="1"/>
      <c r="BP204" s="1"/>
      <c r="BQ204" s="1"/>
      <c r="BR204" s="1"/>
      <c r="BS204" s="1"/>
      <c r="BT204" s="1"/>
      <c r="BU204" s="1"/>
    </row>
    <row r="205" spans="57:73" ht="12.75">
      <c r="BE205" s="1"/>
      <c r="BF205" s="1"/>
      <c r="BG205" s="1"/>
      <c r="BH205" s="1"/>
      <c r="BI205" s="1"/>
      <c r="BJ205" s="1"/>
      <c r="BK205" s="1"/>
      <c r="BL205" s="1"/>
      <c r="BM205" s="1"/>
      <c r="BN205" s="1"/>
      <c r="BO205" s="1"/>
      <c r="BP205" s="1"/>
      <c r="BQ205" s="1"/>
      <c r="BR205" s="1"/>
      <c r="BS205" s="1"/>
      <c r="BT205" s="1"/>
      <c r="BU205" s="1"/>
    </row>
    <row r="206" spans="57:73" ht="12.75">
      <c r="BE206" s="1"/>
      <c r="BF206" s="1"/>
      <c r="BG206" s="1"/>
      <c r="BH206" s="1"/>
      <c r="BI206" s="1"/>
      <c r="BJ206" s="1"/>
      <c r="BK206" s="1"/>
      <c r="BL206" s="1"/>
      <c r="BM206" s="1"/>
      <c r="BN206" s="1"/>
      <c r="BO206" s="1"/>
      <c r="BP206" s="1"/>
      <c r="BQ206" s="1"/>
      <c r="BR206" s="1"/>
      <c r="BS206" s="1"/>
      <c r="BT206" s="1"/>
      <c r="BU206" s="1"/>
    </row>
    <row r="207" spans="57:73" ht="12.75">
      <c r="BE207" s="1"/>
      <c r="BF207" s="1"/>
      <c r="BG207" s="1"/>
      <c r="BH207" s="1"/>
      <c r="BI207" s="1"/>
      <c r="BJ207" s="1"/>
      <c r="BK207" s="1"/>
      <c r="BL207" s="1"/>
      <c r="BM207" s="1"/>
      <c r="BN207" s="1"/>
      <c r="BO207" s="1"/>
      <c r="BP207" s="1"/>
      <c r="BQ207" s="1"/>
      <c r="BR207" s="1"/>
      <c r="BS207" s="1"/>
      <c r="BT207" s="1"/>
      <c r="BU207" s="1"/>
    </row>
    <row r="208" spans="57:73" ht="12.75">
      <c r="BE208" s="1"/>
      <c r="BF208" s="1"/>
      <c r="BG208" s="1"/>
      <c r="BH208" s="1"/>
      <c r="BI208" s="1"/>
      <c r="BJ208" s="1"/>
      <c r="BK208" s="1"/>
      <c r="BL208" s="1"/>
      <c r="BM208" s="1"/>
      <c r="BN208" s="1"/>
      <c r="BO208" s="1"/>
      <c r="BP208" s="1"/>
      <c r="BQ208" s="1"/>
      <c r="BR208" s="1"/>
      <c r="BS208" s="1"/>
      <c r="BT208" s="1"/>
      <c r="BU208" s="1"/>
    </row>
    <row r="209" spans="57:73" ht="12.75">
      <c r="BE209" s="1"/>
      <c r="BF209" s="1"/>
      <c r="BG209" s="1"/>
      <c r="BH209" s="1"/>
      <c r="BI209" s="1"/>
      <c r="BJ209" s="1"/>
      <c r="BK209" s="1"/>
      <c r="BL209" s="1"/>
      <c r="BM209" s="1"/>
      <c r="BN209" s="1"/>
      <c r="BO209" s="1"/>
      <c r="BP209" s="1"/>
      <c r="BQ209" s="1"/>
      <c r="BR209" s="1"/>
      <c r="BS209" s="1"/>
      <c r="BT209" s="1"/>
      <c r="BU209" s="1"/>
    </row>
    <row r="210" spans="57:73" ht="12.75">
      <c r="BE210" s="1"/>
      <c r="BF210" s="1"/>
      <c r="BG210" s="1"/>
      <c r="BH210" s="1"/>
      <c r="BI210" s="1"/>
      <c r="BJ210" s="1"/>
      <c r="BK210" s="1"/>
      <c r="BL210" s="1"/>
      <c r="BM210" s="1"/>
      <c r="BN210" s="1"/>
      <c r="BO210" s="1"/>
      <c r="BP210" s="1"/>
      <c r="BQ210" s="1"/>
      <c r="BR210" s="1"/>
      <c r="BS210" s="1"/>
      <c r="BT210" s="1"/>
      <c r="BU210" s="1"/>
    </row>
    <row r="211" spans="57:73" ht="12.75">
      <c r="BE211" s="1"/>
      <c r="BF211" s="1"/>
      <c r="BG211" s="1"/>
      <c r="BH211" s="1"/>
      <c r="BI211" s="1"/>
      <c r="BJ211" s="1"/>
      <c r="BK211" s="1"/>
      <c r="BL211" s="1"/>
      <c r="BM211" s="1"/>
      <c r="BN211" s="1"/>
      <c r="BO211" s="1"/>
      <c r="BP211" s="1"/>
      <c r="BQ211" s="1"/>
      <c r="BR211" s="1"/>
      <c r="BS211" s="1"/>
      <c r="BT211" s="1"/>
      <c r="BU211" s="1"/>
    </row>
    <row r="212" spans="57:73" ht="12.75">
      <c r="BE212" s="1"/>
      <c r="BF212" s="1"/>
      <c r="BG212" s="1"/>
      <c r="BH212" s="1"/>
      <c r="BI212" s="1"/>
      <c r="BJ212" s="1"/>
      <c r="BK212" s="1"/>
      <c r="BL212" s="1"/>
      <c r="BM212" s="1"/>
      <c r="BN212" s="1"/>
      <c r="BO212" s="1"/>
      <c r="BP212" s="1"/>
      <c r="BQ212" s="1"/>
      <c r="BR212" s="1"/>
      <c r="BS212" s="1"/>
      <c r="BT212" s="1"/>
      <c r="BU212" s="1"/>
    </row>
    <row r="213" spans="57:73" ht="12.75">
      <c r="BE213" s="1"/>
      <c r="BF213" s="1"/>
      <c r="BG213" s="1"/>
      <c r="BH213" s="1"/>
      <c r="BI213" s="1"/>
      <c r="BJ213" s="1"/>
      <c r="BK213" s="1"/>
      <c r="BL213" s="1"/>
      <c r="BM213" s="1"/>
      <c r="BN213" s="1"/>
      <c r="BO213" s="1"/>
      <c r="BP213" s="1"/>
      <c r="BQ213" s="1"/>
      <c r="BR213" s="1"/>
      <c r="BS213" s="1"/>
      <c r="BT213" s="1"/>
      <c r="BU213" s="1"/>
    </row>
    <row r="214" spans="57:73" ht="12.75">
      <c r="BE214" s="1"/>
      <c r="BF214" s="1"/>
      <c r="BG214" s="1"/>
      <c r="BH214" s="1"/>
      <c r="BI214" s="1"/>
      <c r="BJ214" s="1"/>
      <c r="BK214" s="1"/>
      <c r="BL214" s="1"/>
      <c r="BM214" s="1"/>
      <c r="BN214" s="1"/>
      <c r="BO214" s="1"/>
      <c r="BP214" s="1"/>
      <c r="BQ214" s="1"/>
      <c r="BR214" s="1"/>
      <c r="BS214" s="1"/>
      <c r="BT214" s="1"/>
      <c r="BU214" s="1"/>
    </row>
    <row r="215" spans="57:73" ht="12.75">
      <c r="BE215" s="1"/>
      <c r="BF215" s="1"/>
      <c r="BG215" s="1"/>
      <c r="BH215" s="1"/>
      <c r="BI215" s="1"/>
      <c r="BJ215" s="1"/>
      <c r="BK215" s="1"/>
      <c r="BL215" s="1"/>
      <c r="BM215" s="1"/>
      <c r="BN215" s="1"/>
      <c r="BO215" s="1"/>
      <c r="BP215" s="1"/>
      <c r="BQ215" s="1"/>
      <c r="BR215" s="1"/>
      <c r="BS215" s="1"/>
      <c r="BT215" s="1"/>
      <c r="BU215" s="1"/>
    </row>
    <row r="216" spans="57:73" ht="12.75">
      <c r="BE216" s="1"/>
      <c r="BF216" s="1"/>
      <c r="BG216" s="1"/>
      <c r="BH216" s="1"/>
      <c r="BI216" s="1"/>
      <c r="BJ216" s="1"/>
      <c r="BK216" s="1"/>
      <c r="BL216" s="1"/>
      <c r="BM216" s="1"/>
      <c r="BN216" s="1"/>
      <c r="BO216" s="1"/>
      <c r="BP216" s="1"/>
      <c r="BQ216" s="1"/>
      <c r="BR216" s="1"/>
      <c r="BS216" s="1"/>
      <c r="BT216" s="1"/>
      <c r="BU216" s="1"/>
    </row>
    <row r="217" spans="57:73" ht="12.75">
      <c r="BE217" s="1"/>
      <c r="BF217" s="1"/>
      <c r="BG217" s="1"/>
      <c r="BH217" s="1"/>
      <c r="BI217" s="1"/>
      <c r="BJ217" s="1"/>
      <c r="BK217" s="1"/>
      <c r="BL217" s="1"/>
      <c r="BM217" s="1"/>
      <c r="BN217" s="1"/>
      <c r="BO217" s="1"/>
      <c r="BP217" s="1"/>
      <c r="BQ217" s="1"/>
      <c r="BR217" s="1"/>
      <c r="BS217" s="1"/>
      <c r="BT217" s="1"/>
      <c r="BU217" s="1"/>
    </row>
    <row r="218" spans="57:73" ht="12.75">
      <c r="BE218" s="1"/>
      <c r="BF218" s="1"/>
      <c r="BG218" s="1"/>
      <c r="BH218" s="1"/>
      <c r="BI218" s="1"/>
      <c r="BJ218" s="1"/>
      <c r="BK218" s="1"/>
      <c r="BL218" s="1"/>
      <c r="BM218" s="1"/>
      <c r="BN218" s="1"/>
      <c r="BO218" s="1"/>
      <c r="BP218" s="1"/>
      <c r="BQ218" s="1"/>
      <c r="BR218" s="1"/>
      <c r="BS218" s="1"/>
      <c r="BT218" s="1"/>
      <c r="BU218" s="1"/>
    </row>
    <row r="219" spans="57:73" ht="12.75">
      <c r="BE219" s="1"/>
      <c r="BF219" s="1"/>
      <c r="BG219" s="1"/>
      <c r="BH219" s="1"/>
      <c r="BI219" s="1"/>
      <c r="BJ219" s="1"/>
      <c r="BK219" s="1"/>
      <c r="BL219" s="1"/>
      <c r="BM219" s="1"/>
      <c r="BN219" s="1"/>
      <c r="BO219" s="1"/>
      <c r="BP219" s="1"/>
      <c r="BQ219" s="1"/>
      <c r="BR219" s="1"/>
      <c r="BS219" s="1"/>
      <c r="BT219" s="1"/>
      <c r="BU219" s="1"/>
    </row>
    <row r="220" spans="57:73" ht="12.75">
      <c r="BE220" s="1"/>
      <c r="BF220" s="1"/>
      <c r="BG220" s="1"/>
      <c r="BH220" s="1"/>
      <c r="BI220" s="1"/>
      <c r="BJ220" s="1"/>
      <c r="BK220" s="1"/>
      <c r="BL220" s="1"/>
      <c r="BM220" s="1"/>
      <c r="BN220" s="1"/>
      <c r="BO220" s="1"/>
      <c r="BP220" s="1"/>
      <c r="BQ220" s="1"/>
      <c r="BR220" s="1"/>
      <c r="BS220" s="1"/>
      <c r="BT220" s="1"/>
      <c r="BU220" s="1"/>
    </row>
    <row r="221" spans="57:73" ht="12.75">
      <c r="BE221" s="1"/>
      <c r="BF221" s="1"/>
      <c r="BG221" s="1"/>
      <c r="BH221" s="1"/>
      <c r="BI221" s="1"/>
      <c r="BJ221" s="1"/>
      <c r="BK221" s="1"/>
      <c r="BL221" s="1"/>
      <c r="BM221" s="1"/>
      <c r="BN221" s="1"/>
      <c r="BO221" s="1"/>
      <c r="BP221" s="1"/>
      <c r="BQ221" s="1"/>
      <c r="BR221" s="1"/>
      <c r="BS221" s="1"/>
      <c r="BT221" s="1"/>
      <c r="BU221" s="1"/>
    </row>
    <row r="222" spans="57:73" ht="12.75">
      <c r="BE222" s="1"/>
      <c r="BF222" s="1"/>
      <c r="BG222" s="1"/>
      <c r="BH222" s="1"/>
      <c r="BI222" s="1"/>
      <c r="BJ222" s="1"/>
      <c r="BK222" s="1"/>
      <c r="BL222" s="1"/>
      <c r="BM222" s="1"/>
      <c r="BN222" s="1"/>
      <c r="BO222" s="1"/>
      <c r="BP222" s="1"/>
      <c r="BQ222" s="1"/>
      <c r="BR222" s="1"/>
      <c r="BS222" s="1"/>
      <c r="BT222" s="1"/>
      <c r="BU222" s="1"/>
    </row>
    <row r="223" spans="57:73" ht="12.75">
      <c r="BE223" s="1"/>
      <c r="BF223" s="1"/>
      <c r="BG223" s="1"/>
      <c r="BH223" s="1"/>
      <c r="BI223" s="1"/>
      <c r="BJ223" s="1"/>
      <c r="BK223" s="1"/>
      <c r="BL223" s="1"/>
      <c r="BM223" s="1"/>
      <c r="BN223" s="1"/>
      <c r="BO223" s="1"/>
      <c r="BP223" s="1"/>
      <c r="BQ223" s="1"/>
      <c r="BR223" s="1"/>
      <c r="BS223" s="1"/>
      <c r="BT223" s="1"/>
      <c r="BU223" s="1"/>
    </row>
    <row r="224" spans="57:73" ht="12.75">
      <c r="BE224" s="1"/>
      <c r="BF224" s="1"/>
      <c r="BG224" s="1"/>
      <c r="BH224" s="1"/>
      <c r="BI224" s="1"/>
      <c r="BJ224" s="1"/>
      <c r="BK224" s="1"/>
      <c r="BL224" s="1"/>
      <c r="BM224" s="1"/>
      <c r="BN224" s="1"/>
      <c r="BO224" s="1"/>
      <c r="BP224" s="1"/>
      <c r="BQ224" s="1"/>
      <c r="BR224" s="1"/>
      <c r="BS224" s="1"/>
      <c r="BT224" s="1"/>
      <c r="BU224" s="1"/>
    </row>
    <row r="225" spans="57:73" ht="12.75">
      <c r="BE225" s="1"/>
      <c r="BF225" s="1"/>
      <c r="BG225" s="1"/>
      <c r="BH225" s="1"/>
      <c r="BI225" s="1"/>
      <c r="BJ225" s="1"/>
      <c r="BK225" s="1"/>
      <c r="BL225" s="1"/>
      <c r="BM225" s="1"/>
      <c r="BN225" s="1"/>
      <c r="BO225" s="1"/>
      <c r="BP225" s="1"/>
      <c r="BQ225" s="1"/>
      <c r="BR225" s="1"/>
      <c r="BS225" s="1"/>
      <c r="BT225" s="1"/>
      <c r="BU225" s="1"/>
    </row>
    <row r="226" spans="57:73" ht="12.75">
      <c r="BE226" s="1"/>
      <c r="BF226" s="1"/>
      <c r="BG226" s="1"/>
      <c r="BH226" s="1"/>
      <c r="BI226" s="1"/>
      <c r="BJ226" s="1"/>
      <c r="BK226" s="1"/>
      <c r="BL226" s="1"/>
      <c r="BM226" s="1"/>
      <c r="BN226" s="1"/>
      <c r="BO226" s="1"/>
      <c r="BP226" s="1"/>
      <c r="BQ226" s="1"/>
      <c r="BR226" s="1"/>
      <c r="BS226" s="1"/>
      <c r="BT226" s="1"/>
      <c r="BU226" s="1"/>
    </row>
    <row r="227" spans="57:73" ht="12.75">
      <c r="BE227" s="1"/>
      <c r="BF227" s="1"/>
      <c r="BG227" s="1"/>
      <c r="BH227" s="1"/>
      <c r="BI227" s="1"/>
      <c r="BJ227" s="1"/>
      <c r="BK227" s="1"/>
      <c r="BL227" s="1"/>
      <c r="BM227" s="1"/>
      <c r="BN227" s="1"/>
      <c r="BO227" s="1"/>
      <c r="BP227" s="1"/>
      <c r="BQ227" s="1"/>
      <c r="BR227" s="1"/>
      <c r="BS227" s="1"/>
      <c r="BT227" s="1"/>
      <c r="BU227" s="1"/>
    </row>
    <row r="228" spans="57:73" ht="12.75">
      <c r="BE228" s="1"/>
      <c r="BF228" s="1"/>
      <c r="BG228" s="1"/>
      <c r="BH228" s="1"/>
      <c r="BI228" s="1"/>
      <c r="BJ228" s="1"/>
      <c r="BK228" s="1"/>
      <c r="BL228" s="1"/>
      <c r="BM228" s="1"/>
      <c r="BN228" s="1"/>
      <c r="BO228" s="1"/>
      <c r="BP228" s="1"/>
      <c r="BQ228" s="1"/>
      <c r="BR228" s="1"/>
      <c r="BS228" s="1"/>
      <c r="BT228" s="1"/>
      <c r="BU228" s="1"/>
    </row>
    <row r="229" spans="57:73" ht="12.75">
      <c r="BE229" s="1"/>
      <c r="BF229" s="1"/>
      <c r="BG229" s="1"/>
      <c r="BH229" s="1"/>
      <c r="BI229" s="1"/>
      <c r="BJ229" s="1"/>
      <c r="BK229" s="1"/>
      <c r="BL229" s="1"/>
      <c r="BM229" s="1"/>
      <c r="BN229" s="1"/>
      <c r="BO229" s="1"/>
      <c r="BP229" s="1"/>
      <c r="BQ229" s="1"/>
      <c r="BR229" s="1"/>
      <c r="BS229" s="1"/>
      <c r="BT229" s="1"/>
      <c r="BU229" s="1"/>
    </row>
    <row r="230" spans="57:73" ht="12.75">
      <c r="BE230" s="1"/>
      <c r="BF230" s="1"/>
      <c r="BG230" s="1"/>
      <c r="BH230" s="1"/>
      <c r="BI230" s="1"/>
      <c r="BJ230" s="1"/>
      <c r="BK230" s="1"/>
      <c r="BL230" s="1"/>
      <c r="BM230" s="1"/>
      <c r="BN230" s="1"/>
      <c r="BO230" s="1"/>
      <c r="BP230" s="1"/>
      <c r="BQ230" s="1"/>
      <c r="BR230" s="1"/>
      <c r="BS230" s="1"/>
      <c r="BT230" s="1"/>
      <c r="BU230" s="1"/>
    </row>
    <row r="231" spans="57:73" ht="12.75">
      <c r="BE231" s="1"/>
      <c r="BF231" s="1"/>
      <c r="BG231" s="1"/>
      <c r="BH231" s="1"/>
      <c r="BI231" s="1"/>
      <c r="BJ231" s="1"/>
      <c r="BK231" s="1"/>
      <c r="BL231" s="1"/>
      <c r="BM231" s="1"/>
      <c r="BN231" s="1"/>
      <c r="BO231" s="1"/>
      <c r="BP231" s="1"/>
      <c r="BQ231" s="1"/>
      <c r="BR231" s="1"/>
      <c r="BS231" s="1"/>
      <c r="BT231" s="1"/>
      <c r="BU231" s="1"/>
    </row>
    <row r="232" spans="57:73" ht="12.75">
      <c r="BE232" s="1"/>
      <c r="BF232" s="1"/>
      <c r="BG232" s="1"/>
      <c r="BH232" s="1"/>
      <c r="BI232" s="1"/>
      <c r="BJ232" s="1"/>
      <c r="BK232" s="1"/>
      <c r="BL232" s="1"/>
      <c r="BM232" s="1"/>
      <c r="BN232" s="1"/>
      <c r="BO232" s="1"/>
      <c r="BP232" s="1"/>
      <c r="BQ232" s="1"/>
      <c r="BR232" s="1"/>
      <c r="BS232" s="1"/>
      <c r="BT232" s="1"/>
      <c r="BU232" s="1"/>
    </row>
    <row r="233" spans="57:73" ht="12.75">
      <c r="BE233" s="1"/>
      <c r="BF233" s="1"/>
      <c r="BG233" s="1"/>
      <c r="BH233" s="1"/>
      <c r="BI233" s="1"/>
      <c r="BJ233" s="1"/>
      <c r="BK233" s="1"/>
      <c r="BL233" s="1"/>
      <c r="BM233" s="1"/>
      <c r="BN233" s="1"/>
      <c r="BO233" s="1"/>
      <c r="BP233" s="1"/>
      <c r="BQ233" s="1"/>
      <c r="BR233" s="1"/>
      <c r="BS233" s="1"/>
      <c r="BT233" s="1"/>
      <c r="BU233" s="1"/>
    </row>
    <row r="234" spans="57:73" ht="12.75">
      <c r="BE234" s="1"/>
      <c r="BF234" s="1"/>
      <c r="BG234" s="1"/>
      <c r="BH234" s="1"/>
      <c r="BI234" s="1"/>
      <c r="BJ234" s="1"/>
      <c r="BK234" s="1"/>
      <c r="BL234" s="1"/>
      <c r="BM234" s="1"/>
      <c r="BN234" s="1"/>
      <c r="BO234" s="1"/>
      <c r="BP234" s="1"/>
      <c r="BQ234" s="1"/>
      <c r="BR234" s="1"/>
      <c r="BS234" s="1"/>
      <c r="BT234" s="1"/>
      <c r="BU234" s="1"/>
    </row>
    <row r="235" spans="57:73" ht="12.75">
      <c r="BE235" s="1"/>
      <c r="BF235" s="1"/>
      <c r="BG235" s="1"/>
      <c r="BH235" s="1"/>
      <c r="BI235" s="1"/>
      <c r="BJ235" s="1"/>
      <c r="BK235" s="1"/>
      <c r="BL235" s="1"/>
      <c r="BM235" s="1"/>
      <c r="BN235" s="1"/>
      <c r="BO235" s="1"/>
      <c r="BP235" s="1"/>
      <c r="BQ235" s="1"/>
      <c r="BR235" s="1"/>
      <c r="BS235" s="1"/>
      <c r="BT235" s="1"/>
      <c r="BU235" s="1"/>
    </row>
  </sheetData>
  <sheetProtection/>
  <mergeCells count="127">
    <mergeCell ref="C2:V2"/>
    <mergeCell ref="A2:A9"/>
    <mergeCell ref="B2:B9"/>
    <mergeCell ref="C3:C9"/>
    <mergeCell ref="D3:D9"/>
    <mergeCell ref="R6:R9"/>
    <mergeCell ref="S6:S9"/>
    <mergeCell ref="O3:O9"/>
    <mergeCell ref="P3:V3"/>
    <mergeCell ref="P4:U5"/>
    <mergeCell ref="V4:V9"/>
    <mergeCell ref="L7:L9"/>
    <mergeCell ref="J7:J9"/>
    <mergeCell ref="E4:F6"/>
    <mergeCell ref="G4:H6"/>
    <mergeCell ref="I4:J6"/>
    <mergeCell ref="N7:N9"/>
    <mergeCell ref="T6:T9"/>
    <mergeCell ref="U6:U9"/>
    <mergeCell ref="W3:W9"/>
    <mergeCell ref="P6:P9"/>
    <mergeCell ref="Q6:Q9"/>
    <mergeCell ref="E7:E9"/>
    <mergeCell ref="F7:F9"/>
    <mergeCell ref="G7:G9"/>
    <mergeCell ref="H7:H9"/>
    <mergeCell ref="I7:I9"/>
    <mergeCell ref="K7:K9"/>
    <mergeCell ref="E3:N3"/>
    <mergeCell ref="BU8:BW8"/>
    <mergeCell ref="BE8:BE9"/>
    <mergeCell ref="BF8:BF9"/>
    <mergeCell ref="BG8:BG9"/>
    <mergeCell ref="AA7:AA9"/>
    <mergeCell ref="AB7:AB9"/>
    <mergeCell ref="AC7:AC9"/>
    <mergeCell ref="AL8:AL9"/>
    <mergeCell ref="AM8:AM9"/>
    <mergeCell ref="AN8:AN9"/>
    <mergeCell ref="AH8:AH9"/>
    <mergeCell ref="AI8:AI9"/>
    <mergeCell ref="AZ8:AZ9"/>
    <mergeCell ref="AP8:AP9"/>
    <mergeCell ref="AQ8:AQ9"/>
    <mergeCell ref="AR8:AR9"/>
    <mergeCell ref="AS8:AS9"/>
    <mergeCell ref="AX8:AX9"/>
    <mergeCell ref="CH4:CI6"/>
    <mergeCell ref="Z5:AB6"/>
    <mergeCell ref="X3:X9"/>
    <mergeCell ref="Y3:Y9"/>
    <mergeCell ref="Z3:BI4"/>
    <mergeCell ref="BJ5:BL6"/>
    <mergeCell ref="AV8:AV9"/>
    <mergeCell ref="AW8:AW9"/>
    <mergeCell ref="AO8:AO9"/>
    <mergeCell ref="AF8:AF9"/>
    <mergeCell ref="BD6:BI6"/>
    <mergeCell ref="BJ7:BJ9"/>
    <mergeCell ref="BJ3:CA4"/>
    <mergeCell ref="CD4:CE6"/>
    <mergeCell ref="CF4:CG6"/>
    <mergeCell ref="AF5:BI5"/>
    <mergeCell ref="BA8:BA9"/>
    <mergeCell ref="BK7:BK9"/>
    <mergeCell ref="BL7:BL9"/>
    <mergeCell ref="AU7:AW7"/>
    <mergeCell ref="W2:Y2"/>
    <mergeCell ref="Z2:CA2"/>
    <mergeCell ref="CB2:CM2"/>
    <mergeCell ref="CB3:CC6"/>
    <mergeCell ref="AY8:AY9"/>
    <mergeCell ref="AL6:AQ6"/>
    <mergeCell ref="AX6:BC6"/>
    <mergeCell ref="AF7:AH7"/>
    <mergeCell ref="AI7:AK7"/>
    <mergeCell ref="AL7:AN7"/>
    <mergeCell ref="AR6:AW6"/>
    <mergeCell ref="AD7:AD9"/>
    <mergeCell ref="AE7:AE9"/>
    <mergeCell ref="AF6:AK6"/>
    <mergeCell ref="AJ8:AJ9"/>
    <mergeCell ref="AK8:AK9"/>
    <mergeCell ref="AC5:AE6"/>
    <mergeCell ref="AT8:AT9"/>
    <mergeCell ref="AU8:AU9"/>
    <mergeCell ref="AG8:AG9"/>
    <mergeCell ref="BH8:BH9"/>
    <mergeCell ref="K4:L6"/>
    <mergeCell ref="M4:N6"/>
    <mergeCell ref="Z7:Z9"/>
    <mergeCell ref="AX7:AZ7"/>
    <mergeCell ref="BA7:BC7"/>
    <mergeCell ref="BD7:BF7"/>
    <mergeCell ref="M7:M9"/>
    <mergeCell ref="AO7:AQ7"/>
    <mergeCell ref="AR7:AT7"/>
    <mergeCell ref="CH7:CH9"/>
    <mergeCell ref="CI7:CI9"/>
    <mergeCell ref="CC7:CC9"/>
    <mergeCell ref="BQ8:BS8"/>
    <mergeCell ref="BT8:BT9"/>
    <mergeCell ref="BB8:BB9"/>
    <mergeCell ref="BC8:BC9"/>
    <mergeCell ref="BD8:BD9"/>
    <mergeCell ref="BI8:BI9"/>
    <mergeCell ref="BM8:BM9"/>
    <mergeCell ref="CM7:CM9"/>
    <mergeCell ref="CD7:CD9"/>
    <mergeCell ref="CE7:CE9"/>
    <mergeCell ref="BG7:BI7"/>
    <mergeCell ref="CB7:CB9"/>
    <mergeCell ref="BN8:BP8"/>
    <mergeCell ref="BX8:BX9"/>
    <mergeCell ref="BY8:CA8"/>
    <mergeCell ref="CF7:CF9"/>
    <mergeCell ref="CG7:CG9"/>
    <mergeCell ref="A1:CM1"/>
    <mergeCell ref="CD3:CM3"/>
    <mergeCell ref="CJ4:CK6"/>
    <mergeCell ref="CL4:CM6"/>
    <mergeCell ref="BM5:CA6"/>
    <mergeCell ref="BM7:BX7"/>
    <mergeCell ref="BY7:CA7"/>
    <mergeCell ref="CJ7:CJ9"/>
    <mergeCell ref="CK7:CK9"/>
    <mergeCell ref="CL7:CL9"/>
  </mergeCells>
  <printOptions/>
  <pageMargins left="0.75" right="0.75" top="1" bottom="1" header="0.5" footer="0.5"/>
  <pageSetup horizontalDpi="600" verticalDpi="600" orientation="landscape" paperSize="9" r:id="rId1"/>
  <ignoredErrors>
    <ignoredError sqref="E26:H26 E21:H21 CD21:CG21 P11:V13 AF21:AG21 AL21:AQ21 AL11:AQ11 BN11:CB11 E11:H11 J11:N11 CD11:CG11 CJ11:CM11 AT11:BL11 E12:H12 J12:N12 AL12:AQ12 AT12:BZ12 CD12:CG12 CJ12:CM12 E13:H13 J13:N13 AL13:AQ13 AT13:BZ13 CD13:CG13 CJ13:CM13 E14:H14 J14:N14 P21:V21 P14:S14 U14:V14 AL14:AQ14 BW14:BZ14 CD14:CG14 CJ14:CM14 E15:H15 J15:N15 AL15:AQ15 AT15:BI15 CD15:CG15 CJ15:CM15 E16:H16 J16:N16 AL16:AQ16 AT16:BI16 CD16:CG16 CJ16:CM16 J21:N21 AU21:AV21 CJ21:CM21 P15:V16 AF11:AG16 BX21:CB21 CB12 CB13 CB14 CB15 CB16 AS14:BT14 BM15:BZ15 BM16:BZ16 S26 BM21:BV21 BG21:BH21 BD21:BE21 BA21:BB21 AX21:AY21 BW26 AC26:AQ26 V26 BY26:CA26 BT26 AU26:BI26 J26:N26 CD26:CG26 CJ26:CM26" formulaRange="1"/>
    <ignoredError sqref="CC21 AC21:AE21 AH21:AK21 AH11:AK16 W11:AE11 O11 CC11:CC16 X12:AE16" formulaRange="1" unlockedFormula="1"/>
  </ignoredErrors>
</worksheet>
</file>

<file path=xl/worksheets/sheet8.xml><?xml version="1.0" encoding="utf-8"?>
<worksheet xmlns="http://schemas.openxmlformats.org/spreadsheetml/2006/main" xmlns:r="http://schemas.openxmlformats.org/officeDocument/2006/relationships">
  <dimension ref="A1:CM153"/>
  <sheetViews>
    <sheetView zoomScale="90" zoomScaleNormal="90" zoomScalePageLayoutView="0" workbookViewId="0" topLeftCell="A21">
      <selection activeCell="Y11" sqref="Y11:Y27"/>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3.00390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0.281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2.28125" style="2" customWidth="1"/>
    <col min="63" max="63" width="10.140625" style="2" bestFit="1" customWidth="1"/>
    <col min="64" max="65" width="9.140625" style="2" customWidth="1"/>
    <col min="66" max="66" width="12.7109375" style="2" customWidth="1"/>
    <col min="67" max="67" width="11.140625" style="2" customWidth="1"/>
    <col min="68" max="68" width="11.00390625" style="2" customWidth="1"/>
    <col min="69" max="69" width="11.57421875" style="2" customWidth="1"/>
    <col min="70" max="16384" width="9.140625" style="2" customWidth="1"/>
  </cols>
  <sheetData>
    <row r="1" spans="1:91" s="20" customFormat="1" ht="47.25" customHeight="1">
      <c r="A1" s="225" t="s">
        <v>61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7"/>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60.75" customHeight="1">
      <c r="A11" s="3" t="s">
        <v>191</v>
      </c>
      <c r="B11" s="15">
        <f aca="true" t="shared" si="0" ref="B11:B29">C11+O11</f>
        <v>1</v>
      </c>
      <c r="C11" s="15">
        <f aca="true" t="shared" si="1" ref="C11:D13">E11+G11+I11+K11+M11</f>
        <v>0</v>
      </c>
      <c r="D11" s="15">
        <f t="shared" si="1"/>
        <v>0</v>
      </c>
      <c r="E11" s="3"/>
      <c r="F11" s="3"/>
      <c r="G11" s="3"/>
      <c r="H11" s="3"/>
      <c r="I11" s="124"/>
      <c r="J11" s="3"/>
      <c r="K11" s="3"/>
      <c r="L11" s="3"/>
      <c r="M11" s="3"/>
      <c r="N11" s="3"/>
      <c r="O11" s="3">
        <f aca="true" t="shared" si="2" ref="O11:O29">P11+Q11+R11+S11+T11+U11+V11</f>
        <v>1</v>
      </c>
      <c r="P11" s="3"/>
      <c r="Q11" s="15"/>
      <c r="R11" s="15"/>
      <c r="S11" s="4"/>
      <c r="T11" s="4">
        <v>1</v>
      </c>
      <c r="U11" s="4"/>
      <c r="V11" s="4"/>
      <c r="W11" s="10">
        <f>Z11+BJ11</f>
        <v>1499.6</v>
      </c>
      <c r="X11" s="16">
        <f aca="true" t="shared" si="3" ref="X11:Y28">AA11+BK11</f>
        <v>1499.6</v>
      </c>
      <c r="Y11" s="16">
        <f t="shared" si="3"/>
        <v>0</v>
      </c>
      <c r="Z11" s="16">
        <f aca="true" t="shared" si="4" ref="Z11:Z30">AF11+AL11+AR11+BA11+BG11</f>
        <v>0</v>
      </c>
      <c r="AA11" s="37">
        <f aca="true" t="shared" si="5" ref="AA11:AE27">AG11+AM11+AS11+AY11+BE11</f>
        <v>0</v>
      </c>
      <c r="AB11" s="37">
        <f t="shared" si="5"/>
        <v>0</v>
      </c>
      <c r="AC11" s="37">
        <f t="shared" si="5"/>
        <v>0</v>
      </c>
      <c r="AD11" s="37">
        <f t="shared" si="5"/>
        <v>0</v>
      </c>
      <c r="AE11" s="10">
        <f t="shared" si="5"/>
        <v>0</v>
      </c>
      <c r="AF11" s="10"/>
      <c r="AG11" s="10"/>
      <c r="AH11" s="10">
        <f>AF11-AG11</f>
        <v>0</v>
      </c>
      <c r="AI11" s="16"/>
      <c r="AJ11" s="10"/>
      <c r="AK11" s="10">
        <f>AI11-AJ11</f>
        <v>0</v>
      </c>
      <c r="AL11" s="16"/>
      <c r="AM11" s="16"/>
      <c r="AN11" s="16">
        <f>AL11-AM11</f>
        <v>0</v>
      </c>
      <c r="AO11" s="16"/>
      <c r="AP11" s="16"/>
      <c r="AQ11" s="16">
        <f>AO11-AP11</f>
        <v>0</v>
      </c>
      <c r="AR11" s="16"/>
      <c r="AS11" s="16"/>
      <c r="AT11" s="16">
        <f aca="true" t="shared" si="6" ref="AT11:AT30">AR11-AS11</f>
        <v>0</v>
      </c>
      <c r="AU11" s="16"/>
      <c r="AV11" s="16"/>
      <c r="AW11" s="16">
        <f>AU11-AV11</f>
        <v>0</v>
      </c>
      <c r="AX11" s="16"/>
      <c r="AY11" s="16"/>
      <c r="AZ11" s="16">
        <f>AX11-AY11</f>
        <v>0</v>
      </c>
      <c r="BA11" s="16"/>
      <c r="BB11" s="16"/>
      <c r="BC11" s="16">
        <f>BA11-BB11</f>
        <v>0</v>
      </c>
      <c r="BD11" s="16"/>
      <c r="BE11" s="16"/>
      <c r="BF11" s="16">
        <f>BD11-BE11</f>
        <v>0</v>
      </c>
      <c r="BG11" s="16"/>
      <c r="BH11" s="16"/>
      <c r="BI11" s="16">
        <f>BG11-BH11</f>
        <v>0</v>
      </c>
      <c r="BJ11" s="16">
        <f aca="true" t="shared" si="7" ref="BJ11:BJ29">BM11+BN11+BQ11+BT11+BU11+BX11+BY11</f>
        <v>1499.6</v>
      </c>
      <c r="BK11" s="16">
        <f aca="true" t="shared" si="8" ref="BK11:BK30">BM11+BO11+BR11+BT11+BV11+BX11+BZ11</f>
        <v>1499.6</v>
      </c>
      <c r="BL11" s="16">
        <f aca="true" t="shared" si="9" ref="BL11:BL30">BP11+BS11+BW11+CA11</f>
        <v>0</v>
      </c>
      <c r="BM11" s="16"/>
      <c r="BN11" s="16"/>
      <c r="BO11" s="16"/>
      <c r="BP11" s="16">
        <f aca="true" t="shared" si="10" ref="BP11:BP30">BN11-BO11</f>
        <v>0</v>
      </c>
      <c r="BQ11" s="16"/>
      <c r="BR11" s="16"/>
      <c r="BS11" s="16">
        <f>BQ11-BR11</f>
        <v>0</v>
      </c>
      <c r="BT11" s="16"/>
      <c r="BU11" s="30">
        <v>1499.6</v>
      </c>
      <c r="BV11" s="30">
        <v>1499.6</v>
      </c>
      <c r="BW11" s="30">
        <f aca="true" t="shared" si="11" ref="BW11:BW30">BU11-BV11</f>
        <v>0</v>
      </c>
      <c r="BX11" s="30"/>
      <c r="BY11" s="30"/>
      <c r="BZ11" s="30"/>
      <c r="CA11" s="30">
        <f>BY11-BZ11</f>
        <v>0</v>
      </c>
      <c r="CB11" s="30">
        <f aca="true" t="shared" si="12" ref="CB11:CC27">CD11+CF11+CH11+CJ11+CL11</f>
        <v>1</v>
      </c>
      <c r="CC11" s="31">
        <f t="shared" si="12"/>
        <v>1</v>
      </c>
      <c r="CD11" s="31"/>
      <c r="CE11" s="10"/>
      <c r="CF11" s="40"/>
      <c r="CG11" s="40"/>
      <c r="CH11" s="40">
        <v>1</v>
      </c>
      <c r="CI11" s="40">
        <v>1</v>
      </c>
      <c r="CJ11" s="40"/>
      <c r="CK11" s="40"/>
      <c r="CL11" s="40"/>
      <c r="CM11" s="40"/>
    </row>
    <row r="12" spans="1:91" s="20" customFormat="1" ht="28.5" customHeight="1">
      <c r="A12" s="3" t="s">
        <v>192</v>
      </c>
      <c r="B12" s="15">
        <f t="shared" si="0"/>
        <v>1</v>
      </c>
      <c r="C12" s="15">
        <f t="shared" si="1"/>
        <v>1</v>
      </c>
      <c r="D12" s="15">
        <f t="shared" si="1"/>
        <v>0</v>
      </c>
      <c r="E12" s="3"/>
      <c r="F12" s="3"/>
      <c r="G12" s="3"/>
      <c r="H12" s="3"/>
      <c r="I12" s="124">
        <v>1</v>
      </c>
      <c r="J12" s="3"/>
      <c r="K12" s="3"/>
      <c r="L12" s="3"/>
      <c r="M12" s="3"/>
      <c r="N12" s="3"/>
      <c r="O12" s="3">
        <f t="shared" si="2"/>
        <v>0</v>
      </c>
      <c r="P12" s="3"/>
      <c r="Q12" s="15"/>
      <c r="R12" s="15"/>
      <c r="S12" s="4"/>
      <c r="T12" s="4"/>
      <c r="U12" s="4"/>
      <c r="V12" s="4"/>
      <c r="W12" s="10">
        <f aca="true" t="shared" si="13" ref="W12:W30">Z12+BJ12</f>
        <v>380.5</v>
      </c>
      <c r="X12" s="16">
        <f t="shared" si="3"/>
        <v>380.5</v>
      </c>
      <c r="Y12" s="16">
        <f t="shared" si="3"/>
        <v>0</v>
      </c>
      <c r="Z12" s="16">
        <f t="shared" si="4"/>
        <v>380.5</v>
      </c>
      <c r="AA12" s="37">
        <f t="shared" si="5"/>
        <v>380.5</v>
      </c>
      <c r="AB12" s="37">
        <f t="shared" si="5"/>
        <v>0</v>
      </c>
      <c r="AC12" s="37">
        <f t="shared" si="5"/>
        <v>0</v>
      </c>
      <c r="AD12" s="37">
        <f t="shared" si="5"/>
        <v>0</v>
      </c>
      <c r="AE12" s="10">
        <f t="shared" si="5"/>
        <v>0</v>
      </c>
      <c r="AF12" s="10"/>
      <c r="AG12" s="10"/>
      <c r="AH12" s="10">
        <f>AF12-AG12</f>
        <v>0</v>
      </c>
      <c r="AI12" s="16"/>
      <c r="AJ12" s="10"/>
      <c r="AK12" s="10">
        <f>AI12-AJ12</f>
        <v>0</v>
      </c>
      <c r="AL12" s="16"/>
      <c r="AM12" s="16"/>
      <c r="AN12" s="16">
        <f>AL12-AM12</f>
        <v>0</v>
      </c>
      <c r="AO12" s="16"/>
      <c r="AP12" s="16"/>
      <c r="AQ12" s="16">
        <f>AO12-AP12</f>
        <v>0</v>
      </c>
      <c r="AR12" s="16">
        <v>380.5</v>
      </c>
      <c r="AS12" s="16">
        <v>380.5</v>
      </c>
      <c r="AT12" s="16">
        <f t="shared" si="6"/>
        <v>0</v>
      </c>
      <c r="AU12" s="16"/>
      <c r="AV12" s="16"/>
      <c r="AW12" s="16">
        <f>AU12-AV12</f>
        <v>0</v>
      </c>
      <c r="AX12" s="16"/>
      <c r="AY12" s="16"/>
      <c r="AZ12" s="16">
        <f>AX12-AY12</f>
        <v>0</v>
      </c>
      <c r="BA12" s="16"/>
      <c r="BB12" s="16"/>
      <c r="BC12" s="16">
        <f>BA12-BB12</f>
        <v>0</v>
      </c>
      <c r="BD12" s="16"/>
      <c r="BE12" s="16"/>
      <c r="BF12" s="16">
        <f>BD12-BE12</f>
        <v>0</v>
      </c>
      <c r="BG12" s="16"/>
      <c r="BH12" s="16"/>
      <c r="BI12" s="16">
        <f>BG12-BH12</f>
        <v>0</v>
      </c>
      <c r="BJ12" s="16">
        <f t="shared" si="7"/>
        <v>0</v>
      </c>
      <c r="BK12" s="16">
        <f t="shared" si="8"/>
        <v>0</v>
      </c>
      <c r="BL12" s="16">
        <f t="shared" si="9"/>
        <v>0</v>
      </c>
      <c r="BM12" s="16"/>
      <c r="BN12" s="16"/>
      <c r="BO12" s="16"/>
      <c r="BP12" s="16">
        <f t="shared" si="10"/>
        <v>0</v>
      </c>
      <c r="BQ12" s="16"/>
      <c r="BR12" s="16"/>
      <c r="BS12" s="16">
        <f>BQ12-BR12</f>
        <v>0</v>
      </c>
      <c r="BT12" s="16"/>
      <c r="BU12" s="30"/>
      <c r="BV12" s="30"/>
      <c r="BW12" s="30">
        <f t="shared" si="11"/>
        <v>0</v>
      </c>
      <c r="BX12" s="30"/>
      <c r="BY12" s="30"/>
      <c r="BZ12" s="30"/>
      <c r="CA12" s="30">
        <f>BY12-BZ12</f>
        <v>0</v>
      </c>
      <c r="CB12" s="30">
        <f t="shared" si="12"/>
        <v>4</v>
      </c>
      <c r="CC12" s="31">
        <f t="shared" si="12"/>
        <v>2</v>
      </c>
      <c r="CD12" s="31"/>
      <c r="CE12" s="10"/>
      <c r="CF12" s="40"/>
      <c r="CG12" s="40"/>
      <c r="CH12" s="40">
        <v>4</v>
      </c>
      <c r="CI12" s="40">
        <v>2</v>
      </c>
      <c r="CJ12" s="40"/>
      <c r="CK12" s="40"/>
      <c r="CL12" s="40"/>
      <c r="CM12" s="40"/>
    </row>
    <row r="13" spans="1:91" s="20" customFormat="1" ht="32.25" customHeight="1">
      <c r="A13" s="3" t="s">
        <v>193</v>
      </c>
      <c r="B13" s="15">
        <f t="shared" si="0"/>
        <v>1</v>
      </c>
      <c r="C13" s="15">
        <f t="shared" si="1"/>
        <v>1</v>
      </c>
      <c r="D13" s="15">
        <f t="shared" si="1"/>
        <v>0</v>
      </c>
      <c r="E13" s="3"/>
      <c r="F13" s="3"/>
      <c r="G13" s="3"/>
      <c r="H13" s="3"/>
      <c r="I13" s="124">
        <v>1</v>
      </c>
      <c r="J13" s="3"/>
      <c r="K13" s="3"/>
      <c r="L13" s="3"/>
      <c r="M13" s="3"/>
      <c r="N13" s="3"/>
      <c r="O13" s="3">
        <f t="shared" si="2"/>
        <v>0</v>
      </c>
      <c r="P13" s="3"/>
      <c r="Q13" s="15"/>
      <c r="R13" s="15"/>
      <c r="S13" s="4"/>
      <c r="T13" s="4"/>
      <c r="U13" s="4"/>
      <c r="V13" s="4"/>
      <c r="W13" s="10">
        <f t="shared" si="13"/>
        <v>644.55</v>
      </c>
      <c r="X13" s="16">
        <f t="shared" si="3"/>
        <v>628.44</v>
      </c>
      <c r="Y13" s="16">
        <f t="shared" si="3"/>
        <v>16.1099999999999</v>
      </c>
      <c r="Z13" s="16">
        <f t="shared" si="4"/>
        <v>644.55</v>
      </c>
      <c r="AA13" s="37">
        <f t="shared" si="5"/>
        <v>628.44</v>
      </c>
      <c r="AB13" s="37">
        <f t="shared" si="5"/>
        <v>16.1099999999999</v>
      </c>
      <c r="AC13" s="37">
        <f t="shared" si="5"/>
        <v>0</v>
      </c>
      <c r="AD13" s="37">
        <f t="shared" si="5"/>
        <v>0</v>
      </c>
      <c r="AE13" s="10">
        <f t="shared" si="5"/>
        <v>0</v>
      </c>
      <c r="AF13" s="10"/>
      <c r="AG13" s="10"/>
      <c r="AH13" s="10">
        <f>AF13-AG13</f>
        <v>0</v>
      </c>
      <c r="AI13" s="16"/>
      <c r="AJ13" s="10"/>
      <c r="AK13" s="10">
        <f>AI13-AJ13</f>
        <v>0</v>
      </c>
      <c r="AL13" s="16"/>
      <c r="AM13" s="16"/>
      <c r="AN13" s="16">
        <f>AL13-AM13</f>
        <v>0</v>
      </c>
      <c r="AO13" s="16"/>
      <c r="AP13" s="16"/>
      <c r="AQ13" s="16">
        <f>AO13-AP13</f>
        <v>0</v>
      </c>
      <c r="AR13" s="16">
        <v>644.55</v>
      </c>
      <c r="AS13" s="16">
        <v>628.44</v>
      </c>
      <c r="AT13" s="16">
        <f t="shared" si="6"/>
        <v>16.1099999999999</v>
      </c>
      <c r="AU13" s="16"/>
      <c r="AV13" s="16"/>
      <c r="AW13" s="16">
        <f>AU13-AV13</f>
        <v>0</v>
      </c>
      <c r="AX13" s="16"/>
      <c r="AY13" s="16"/>
      <c r="AZ13" s="16">
        <f>AX13-AY13</f>
        <v>0</v>
      </c>
      <c r="BA13" s="16"/>
      <c r="BB13" s="16"/>
      <c r="BC13" s="16">
        <f>BA13-BB13</f>
        <v>0</v>
      </c>
      <c r="BD13" s="16"/>
      <c r="BE13" s="16"/>
      <c r="BF13" s="16">
        <f>BD13-BE13</f>
        <v>0</v>
      </c>
      <c r="BG13" s="16"/>
      <c r="BH13" s="16"/>
      <c r="BI13" s="16">
        <f>BG13-BH13</f>
        <v>0</v>
      </c>
      <c r="BJ13" s="16">
        <f t="shared" si="7"/>
        <v>0</v>
      </c>
      <c r="BK13" s="16">
        <f t="shared" si="8"/>
        <v>0</v>
      </c>
      <c r="BL13" s="16">
        <f t="shared" si="9"/>
        <v>0</v>
      </c>
      <c r="BM13" s="16"/>
      <c r="BN13" s="16"/>
      <c r="BO13" s="16"/>
      <c r="BP13" s="16">
        <f t="shared" si="10"/>
        <v>0</v>
      </c>
      <c r="BQ13" s="16"/>
      <c r="BR13" s="16"/>
      <c r="BS13" s="16">
        <f>BQ13-BR13</f>
        <v>0</v>
      </c>
      <c r="BT13" s="16"/>
      <c r="BU13" s="30"/>
      <c r="BV13" s="30"/>
      <c r="BW13" s="30">
        <f t="shared" si="11"/>
        <v>0</v>
      </c>
      <c r="BX13" s="30"/>
      <c r="BY13" s="30"/>
      <c r="BZ13" s="30"/>
      <c r="CA13" s="30">
        <f>BY13-BZ13</f>
        <v>0</v>
      </c>
      <c r="CB13" s="30">
        <f t="shared" si="12"/>
        <v>2</v>
      </c>
      <c r="CC13" s="31">
        <f t="shared" si="12"/>
        <v>2</v>
      </c>
      <c r="CD13" s="31"/>
      <c r="CE13" s="10"/>
      <c r="CF13" s="40"/>
      <c r="CG13" s="40"/>
      <c r="CH13" s="40">
        <v>2</v>
      </c>
      <c r="CI13" s="40">
        <v>2</v>
      </c>
      <c r="CJ13" s="40"/>
      <c r="CK13" s="40"/>
      <c r="CL13" s="40"/>
      <c r="CM13" s="40"/>
    </row>
    <row r="14" spans="1:91" s="20" customFormat="1" ht="81" customHeight="1">
      <c r="A14" s="3" t="s">
        <v>195</v>
      </c>
      <c r="B14" s="15">
        <f t="shared" si="0"/>
        <v>1</v>
      </c>
      <c r="C14" s="15">
        <f aca="true" t="shared" si="14" ref="C14:C30">E14+G14+I14+K14+M14</f>
        <v>0</v>
      </c>
      <c r="D14" s="15"/>
      <c r="E14" s="3"/>
      <c r="F14" s="3"/>
      <c r="G14" s="3"/>
      <c r="H14" s="3"/>
      <c r="I14" s="124"/>
      <c r="J14" s="3"/>
      <c r="K14" s="3"/>
      <c r="L14" s="3"/>
      <c r="M14" s="3"/>
      <c r="N14" s="3"/>
      <c r="O14" s="3">
        <f t="shared" si="2"/>
        <v>1</v>
      </c>
      <c r="P14" s="3"/>
      <c r="Q14" s="15"/>
      <c r="R14" s="15"/>
      <c r="S14" s="4"/>
      <c r="T14" s="4">
        <v>1</v>
      </c>
      <c r="U14" s="4"/>
      <c r="V14" s="4"/>
      <c r="W14" s="10">
        <f t="shared" si="13"/>
        <v>1520.51</v>
      </c>
      <c r="X14" s="16">
        <f t="shared" si="3"/>
        <v>1520.51</v>
      </c>
      <c r="Y14" s="16">
        <f t="shared" si="3"/>
        <v>0</v>
      </c>
      <c r="Z14" s="16">
        <f t="shared" si="4"/>
        <v>0</v>
      </c>
      <c r="AA14" s="37">
        <f t="shared" si="5"/>
        <v>0</v>
      </c>
      <c r="AB14" s="37">
        <f t="shared" si="5"/>
        <v>0</v>
      </c>
      <c r="AC14" s="37">
        <f t="shared" si="5"/>
        <v>0</v>
      </c>
      <c r="AD14" s="37">
        <f t="shared" si="5"/>
        <v>0</v>
      </c>
      <c r="AE14" s="10">
        <f t="shared" si="5"/>
        <v>0</v>
      </c>
      <c r="AF14" s="10"/>
      <c r="AG14" s="10"/>
      <c r="AH14" s="10"/>
      <c r="AI14" s="16"/>
      <c r="AJ14" s="10"/>
      <c r="AK14" s="10"/>
      <c r="AL14" s="16"/>
      <c r="AM14" s="16"/>
      <c r="AN14" s="16"/>
      <c r="AO14" s="16"/>
      <c r="AP14" s="16"/>
      <c r="AQ14" s="16"/>
      <c r="AR14" s="16"/>
      <c r="AS14" s="16"/>
      <c r="AT14" s="16">
        <f t="shared" si="6"/>
        <v>0</v>
      </c>
      <c r="AU14" s="16"/>
      <c r="AV14" s="16"/>
      <c r="AW14" s="16"/>
      <c r="AX14" s="16"/>
      <c r="AY14" s="16"/>
      <c r="AZ14" s="16"/>
      <c r="BA14" s="16"/>
      <c r="BB14" s="16"/>
      <c r="BC14" s="16"/>
      <c r="BD14" s="16"/>
      <c r="BE14" s="16"/>
      <c r="BF14" s="16"/>
      <c r="BG14" s="16"/>
      <c r="BH14" s="16"/>
      <c r="BI14" s="16"/>
      <c r="BJ14" s="16">
        <f t="shared" si="7"/>
        <v>1520.51</v>
      </c>
      <c r="BK14" s="16">
        <f t="shared" si="8"/>
        <v>1520.51</v>
      </c>
      <c r="BL14" s="16">
        <f t="shared" si="9"/>
        <v>0</v>
      </c>
      <c r="BM14" s="16"/>
      <c r="BN14" s="16"/>
      <c r="BO14" s="16"/>
      <c r="BP14" s="16">
        <f t="shared" si="10"/>
        <v>0</v>
      </c>
      <c r="BQ14" s="16"/>
      <c r="BR14" s="16"/>
      <c r="BS14" s="16"/>
      <c r="BT14" s="16"/>
      <c r="BU14" s="30">
        <v>1520.51</v>
      </c>
      <c r="BV14" s="30">
        <v>1520.51</v>
      </c>
      <c r="BW14" s="30">
        <f t="shared" si="11"/>
        <v>0</v>
      </c>
      <c r="BX14" s="30"/>
      <c r="BY14" s="30"/>
      <c r="BZ14" s="30"/>
      <c r="CA14" s="30"/>
      <c r="CB14" s="30">
        <f t="shared" si="12"/>
        <v>1</v>
      </c>
      <c r="CC14" s="31">
        <f t="shared" si="12"/>
        <v>1</v>
      </c>
      <c r="CD14" s="31"/>
      <c r="CE14" s="10"/>
      <c r="CF14" s="40"/>
      <c r="CG14" s="40"/>
      <c r="CH14" s="40">
        <v>1</v>
      </c>
      <c r="CI14" s="40">
        <v>1</v>
      </c>
      <c r="CJ14" s="40"/>
      <c r="CK14" s="40"/>
      <c r="CL14" s="40"/>
      <c r="CM14" s="40"/>
    </row>
    <row r="15" spans="1:91" s="20" customFormat="1" ht="81" customHeight="1">
      <c r="A15" s="3" t="s">
        <v>196</v>
      </c>
      <c r="B15" s="15">
        <f t="shared" si="0"/>
        <v>1</v>
      </c>
      <c r="C15" s="15">
        <f t="shared" si="14"/>
        <v>1</v>
      </c>
      <c r="D15" s="15"/>
      <c r="E15" s="3"/>
      <c r="F15" s="3"/>
      <c r="G15" s="3"/>
      <c r="H15" s="3"/>
      <c r="I15" s="124">
        <v>1</v>
      </c>
      <c r="J15" s="3"/>
      <c r="K15" s="3"/>
      <c r="L15" s="3"/>
      <c r="M15" s="3"/>
      <c r="N15" s="3"/>
      <c r="O15" s="3">
        <f t="shared" si="2"/>
        <v>0</v>
      </c>
      <c r="P15" s="3"/>
      <c r="Q15" s="15"/>
      <c r="R15" s="15"/>
      <c r="S15" s="4"/>
      <c r="T15" s="4"/>
      <c r="U15" s="4"/>
      <c r="V15" s="4"/>
      <c r="W15" s="10">
        <f t="shared" si="13"/>
        <v>1424.72</v>
      </c>
      <c r="X15" s="16">
        <f t="shared" si="3"/>
        <v>995.41</v>
      </c>
      <c r="Y15" s="16">
        <f t="shared" si="3"/>
        <v>429.31000000000006</v>
      </c>
      <c r="Z15" s="16">
        <f t="shared" si="4"/>
        <v>1424.72</v>
      </c>
      <c r="AA15" s="37">
        <f t="shared" si="5"/>
        <v>995.41</v>
      </c>
      <c r="AB15" s="37">
        <f t="shared" si="5"/>
        <v>429.31000000000006</v>
      </c>
      <c r="AC15" s="37">
        <f t="shared" si="5"/>
        <v>0</v>
      </c>
      <c r="AD15" s="37">
        <f t="shared" si="5"/>
        <v>0</v>
      </c>
      <c r="AE15" s="10">
        <f t="shared" si="5"/>
        <v>0</v>
      </c>
      <c r="AF15" s="10"/>
      <c r="AG15" s="10"/>
      <c r="AH15" s="10"/>
      <c r="AI15" s="16"/>
      <c r="AJ15" s="10"/>
      <c r="AK15" s="10"/>
      <c r="AL15" s="16"/>
      <c r="AM15" s="16"/>
      <c r="AN15" s="16"/>
      <c r="AO15" s="16"/>
      <c r="AP15" s="16"/>
      <c r="AQ15" s="16"/>
      <c r="AR15" s="16">
        <v>1424.72</v>
      </c>
      <c r="AS15" s="16">
        <v>995.41</v>
      </c>
      <c r="AT15" s="16">
        <f t="shared" si="6"/>
        <v>429.31000000000006</v>
      </c>
      <c r="AU15" s="16"/>
      <c r="AV15" s="16"/>
      <c r="AW15" s="16"/>
      <c r="AX15" s="16"/>
      <c r="AY15" s="16"/>
      <c r="AZ15" s="16"/>
      <c r="BA15" s="16"/>
      <c r="BB15" s="16"/>
      <c r="BC15" s="16"/>
      <c r="BD15" s="16"/>
      <c r="BE15" s="16"/>
      <c r="BF15" s="16"/>
      <c r="BG15" s="16"/>
      <c r="BH15" s="16"/>
      <c r="BI15" s="16"/>
      <c r="BJ15" s="16">
        <f t="shared" si="7"/>
        <v>0</v>
      </c>
      <c r="BK15" s="16">
        <f t="shared" si="8"/>
        <v>0</v>
      </c>
      <c r="BL15" s="16">
        <f t="shared" si="9"/>
        <v>0</v>
      </c>
      <c r="BM15" s="16"/>
      <c r="BN15" s="16"/>
      <c r="BO15" s="16"/>
      <c r="BP15" s="16">
        <f t="shared" si="10"/>
        <v>0</v>
      </c>
      <c r="BQ15" s="16"/>
      <c r="BR15" s="16"/>
      <c r="BS15" s="16"/>
      <c r="BT15" s="16"/>
      <c r="BU15" s="30"/>
      <c r="BV15" s="30"/>
      <c r="BW15" s="30">
        <f t="shared" si="11"/>
        <v>0</v>
      </c>
      <c r="BX15" s="30"/>
      <c r="BY15" s="30"/>
      <c r="BZ15" s="30"/>
      <c r="CA15" s="30"/>
      <c r="CB15" s="30">
        <f t="shared" si="12"/>
        <v>4</v>
      </c>
      <c r="CC15" s="31">
        <f t="shared" si="12"/>
        <v>3</v>
      </c>
      <c r="CD15" s="31"/>
      <c r="CE15" s="10"/>
      <c r="CF15" s="40"/>
      <c r="CG15" s="40"/>
      <c r="CH15" s="40">
        <v>4</v>
      </c>
      <c r="CI15" s="40">
        <v>3</v>
      </c>
      <c r="CJ15" s="40"/>
      <c r="CK15" s="40"/>
      <c r="CL15" s="40"/>
      <c r="CM15" s="40"/>
    </row>
    <row r="16" spans="1:91" s="20" customFormat="1" ht="53.25" customHeight="1">
      <c r="A16" s="3" t="s">
        <v>147</v>
      </c>
      <c r="B16" s="15">
        <f t="shared" si="0"/>
        <v>1</v>
      </c>
      <c r="C16" s="15">
        <f t="shared" si="14"/>
        <v>1</v>
      </c>
      <c r="D16" s="15"/>
      <c r="E16" s="3"/>
      <c r="F16" s="3"/>
      <c r="G16" s="3"/>
      <c r="H16" s="3"/>
      <c r="I16" s="124">
        <v>1</v>
      </c>
      <c r="J16" s="3"/>
      <c r="K16" s="3"/>
      <c r="L16" s="3"/>
      <c r="M16" s="3"/>
      <c r="N16" s="3"/>
      <c r="O16" s="3">
        <f t="shared" si="2"/>
        <v>0</v>
      </c>
      <c r="P16" s="3"/>
      <c r="Q16" s="15"/>
      <c r="R16" s="15"/>
      <c r="S16" s="4"/>
      <c r="T16" s="4"/>
      <c r="U16" s="4"/>
      <c r="V16" s="4"/>
      <c r="W16" s="10">
        <f t="shared" si="13"/>
        <v>25</v>
      </c>
      <c r="X16" s="16">
        <f t="shared" si="3"/>
        <v>19</v>
      </c>
      <c r="Y16" s="16">
        <f t="shared" si="3"/>
        <v>6</v>
      </c>
      <c r="Z16" s="16">
        <f t="shared" si="4"/>
        <v>25</v>
      </c>
      <c r="AA16" s="37">
        <f t="shared" si="5"/>
        <v>19</v>
      </c>
      <c r="AB16" s="37">
        <f t="shared" si="5"/>
        <v>6</v>
      </c>
      <c r="AC16" s="37">
        <f t="shared" si="5"/>
        <v>0</v>
      </c>
      <c r="AD16" s="37">
        <f t="shared" si="5"/>
        <v>0</v>
      </c>
      <c r="AE16" s="10">
        <f t="shared" si="5"/>
        <v>0</v>
      </c>
      <c r="AF16" s="10"/>
      <c r="AG16" s="10"/>
      <c r="AH16" s="10"/>
      <c r="AI16" s="16"/>
      <c r="AJ16" s="10"/>
      <c r="AK16" s="10"/>
      <c r="AL16" s="16"/>
      <c r="AM16" s="16"/>
      <c r="AN16" s="16"/>
      <c r="AO16" s="16"/>
      <c r="AP16" s="16"/>
      <c r="AQ16" s="16"/>
      <c r="AR16" s="16">
        <v>25</v>
      </c>
      <c r="AS16" s="16">
        <v>19</v>
      </c>
      <c r="AT16" s="16">
        <f t="shared" si="6"/>
        <v>6</v>
      </c>
      <c r="AU16" s="16"/>
      <c r="AV16" s="16"/>
      <c r="AW16" s="16"/>
      <c r="AX16" s="16"/>
      <c r="AY16" s="16"/>
      <c r="AZ16" s="16"/>
      <c r="BA16" s="16"/>
      <c r="BB16" s="16"/>
      <c r="BC16" s="16"/>
      <c r="BD16" s="16"/>
      <c r="BE16" s="16"/>
      <c r="BF16" s="16"/>
      <c r="BG16" s="16"/>
      <c r="BH16" s="16"/>
      <c r="BI16" s="16"/>
      <c r="BJ16" s="16">
        <f t="shared" si="7"/>
        <v>0</v>
      </c>
      <c r="BK16" s="16">
        <f t="shared" si="8"/>
        <v>0</v>
      </c>
      <c r="BL16" s="16">
        <f t="shared" si="9"/>
        <v>0</v>
      </c>
      <c r="BM16" s="16"/>
      <c r="BN16" s="16"/>
      <c r="BO16" s="16"/>
      <c r="BP16" s="16">
        <f t="shared" si="10"/>
        <v>0</v>
      </c>
      <c r="BQ16" s="16"/>
      <c r="BR16" s="16"/>
      <c r="BS16" s="16"/>
      <c r="BT16" s="16"/>
      <c r="BU16" s="30"/>
      <c r="BV16" s="30"/>
      <c r="BW16" s="30">
        <f t="shared" si="11"/>
        <v>0</v>
      </c>
      <c r="BX16" s="30"/>
      <c r="BY16" s="30"/>
      <c r="BZ16" s="30"/>
      <c r="CA16" s="30"/>
      <c r="CB16" s="30">
        <f t="shared" si="12"/>
        <v>2</v>
      </c>
      <c r="CC16" s="31">
        <f t="shared" si="12"/>
        <v>1</v>
      </c>
      <c r="CD16" s="31"/>
      <c r="CE16" s="10"/>
      <c r="CF16" s="40"/>
      <c r="CG16" s="40"/>
      <c r="CH16" s="40">
        <v>2</v>
      </c>
      <c r="CI16" s="40">
        <v>1</v>
      </c>
      <c r="CJ16" s="40"/>
      <c r="CK16" s="40"/>
      <c r="CL16" s="40"/>
      <c r="CM16" s="40"/>
    </row>
    <row r="17" spans="1:91" s="20" customFormat="1" ht="50.25" customHeight="1">
      <c r="A17" s="3" t="s">
        <v>197</v>
      </c>
      <c r="B17" s="15">
        <f t="shared" si="0"/>
        <v>1</v>
      </c>
      <c r="C17" s="15">
        <f t="shared" si="14"/>
        <v>1</v>
      </c>
      <c r="D17" s="15"/>
      <c r="E17" s="3"/>
      <c r="F17" s="3"/>
      <c r="G17" s="3"/>
      <c r="H17" s="3"/>
      <c r="I17" s="124">
        <v>1</v>
      </c>
      <c r="J17" s="3"/>
      <c r="K17" s="3"/>
      <c r="L17" s="3"/>
      <c r="M17" s="3"/>
      <c r="N17" s="3"/>
      <c r="O17" s="3">
        <f t="shared" si="2"/>
        <v>0</v>
      </c>
      <c r="P17" s="3"/>
      <c r="Q17" s="15"/>
      <c r="R17" s="15"/>
      <c r="S17" s="4"/>
      <c r="T17" s="4"/>
      <c r="U17" s="4"/>
      <c r="V17" s="4"/>
      <c r="W17" s="10">
        <f t="shared" si="13"/>
        <v>17.33</v>
      </c>
      <c r="X17" s="16">
        <f t="shared" si="3"/>
        <v>17.25</v>
      </c>
      <c r="Y17" s="16">
        <f t="shared" si="3"/>
        <v>0.0799999999999983</v>
      </c>
      <c r="Z17" s="16">
        <f t="shared" si="4"/>
        <v>17.33</v>
      </c>
      <c r="AA17" s="37">
        <f t="shared" si="5"/>
        <v>17.25</v>
      </c>
      <c r="AB17" s="37">
        <f t="shared" si="5"/>
        <v>0.0799999999999983</v>
      </c>
      <c r="AC17" s="37">
        <f t="shared" si="5"/>
        <v>0</v>
      </c>
      <c r="AD17" s="37">
        <f t="shared" si="5"/>
        <v>0</v>
      </c>
      <c r="AE17" s="10">
        <f t="shared" si="5"/>
        <v>0</v>
      </c>
      <c r="AF17" s="10"/>
      <c r="AG17" s="10"/>
      <c r="AH17" s="10"/>
      <c r="AI17" s="16"/>
      <c r="AJ17" s="10"/>
      <c r="AK17" s="10"/>
      <c r="AL17" s="16"/>
      <c r="AM17" s="16"/>
      <c r="AN17" s="16"/>
      <c r="AO17" s="16"/>
      <c r="AP17" s="16"/>
      <c r="AQ17" s="16"/>
      <c r="AR17" s="16">
        <v>17.33</v>
      </c>
      <c r="AS17" s="16">
        <v>17.25</v>
      </c>
      <c r="AT17" s="16">
        <f t="shared" si="6"/>
        <v>0.0799999999999983</v>
      </c>
      <c r="AU17" s="16"/>
      <c r="AV17" s="16"/>
      <c r="AW17" s="16"/>
      <c r="AX17" s="16"/>
      <c r="AY17" s="16"/>
      <c r="AZ17" s="16"/>
      <c r="BA17" s="16"/>
      <c r="BB17" s="16"/>
      <c r="BC17" s="16"/>
      <c r="BD17" s="16"/>
      <c r="BE17" s="16"/>
      <c r="BF17" s="16"/>
      <c r="BG17" s="16"/>
      <c r="BH17" s="16"/>
      <c r="BI17" s="16"/>
      <c r="BJ17" s="16">
        <f t="shared" si="7"/>
        <v>0</v>
      </c>
      <c r="BK17" s="16">
        <f t="shared" si="8"/>
        <v>0</v>
      </c>
      <c r="BL17" s="16">
        <f t="shared" si="9"/>
        <v>0</v>
      </c>
      <c r="BM17" s="16"/>
      <c r="BN17" s="16"/>
      <c r="BO17" s="16"/>
      <c r="BP17" s="16">
        <f t="shared" si="10"/>
        <v>0</v>
      </c>
      <c r="BQ17" s="16"/>
      <c r="BR17" s="16"/>
      <c r="BS17" s="16"/>
      <c r="BT17" s="16"/>
      <c r="BU17" s="30"/>
      <c r="BV17" s="30"/>
      <c r="BW17" s="30">
        <f t="shared" si="11"/>
        <v>0</v>
      </c>
      <c r="BX17" s="30"/>
      <c r="BY17" s="30"/>
      <c r="BZ17" s="30"/>
      <c r="CA17" s="30"/>
      <c r="CB17" s="30">
        <f t="shared" si="12"/>
        <v>3</v>
      </c>
      <c r="CC17" s="31">
        <f t="shared" si="12"/>
        <v>1</v>
      </c>
      <c r="CD17" s="31"/>
      <c r="CE17" s="10"/>
      <c r="CF17" s="40"/>
      <c r="CG17" s="40"/>
      <c r="CH17" s="40">
        <v>3</v>
      </c>
      <c r="CI17" s="40">
        <v>1</v>
      </c>
      <c r="CJ17" s="40"/>
      <c r="CK17" s="40"/>
      <c r="CL17" s="40"/>
      <c r="CM17" s="40"/>
    </row>
    <row r="18" spans="1:91" s="20" customFormat="1" ht="50.25" customHeight="1">
      <c r="A18" s="114" t="s">
        <v>198</v>
      </c>
      <c r="B18" s="15">
        <f t="shared" si="0"/>
        <v>1</v>
      </c>
      <c r="C18" s="15">
        <f t="shared" si="14"/>
        <v>1</v>
      </c>
      <c r="D18" s="15"/>
      <c r="E18" s="3"/>
      <c r="F18" s="3"/>
      <c r="G18" s="3"/>
      <c r="H18" s="3"/>
      <c r="I18" s="124">
        <v>1</v>
      </c>
      <c r="J18" s="3"/>
      <c r="K18" s="3"/>
      <c r="L18" s="3"/>
      <c r="M18" s="3"/>
      <c r="N18" s="3"/>
      <c r="O18" s="3">
        <f t="shared" si="2"/>
        <v>0</v>
      </c>
      <c r="P18" s="3"/>
      <c r="Q18" s="15"/>
      <c r="R18" s="15"/>
      <c r="S18" s="4"/>
      <c r="T18" s="4"/>
      <c r="U18" s="4"/>
      <c r="V18" s="4"/>
      <c r="W18" s="10">
        <f t="shared" si="13"/>
        <v>11.67</v>
      </c>
      <c r="X18" s="16">
        <f t="shared" si="3"/>
        <v>7.44</v>
      </c>
      <c r="Y18" s="16">
        <f t="shared" si="3"/>
        <v>4.2299999999999995</v>
      </c>
      <c r="Z18" s="16">
        <f t="shared" si="4"/>
        <v>11.67</v>
      </c>
      <c r="AA18" s="37">
        <f t="shared" si="5"/>
        <v>7.44</v>
      </c>
      <c r="AB18" s="37">
        <f t="shared" si="5"/>
        <v>4.2299999999999995</v>
      </c>
      <c r="AC18" s="37">
        <f t="shared" si="5"/>
        <v>0</v>
      </c>
      <c r="AD18" s="37">
        <f t="shared" si="5"/>
        <v>0</v>
      </c>
      <c r="AE18" s="10">
        <f t="shared" si="5"/>
        <v>0</v>
      </c>
      <c r="AF18" s="10"/>
      <c r="AG18" s="10"/>
      <c r="AH18" s="10"/>
      <c r="AI18" s="16"/>
      <c r="AJ18" s="10"/>
      <c r="AK18" s="10"/>
      <c r="AL18" s="16"/>
      <c r="AM18" s="16"/>
      <c r="AN18" s="16"/>
      <c r="AO18" s="16"/>
      <c r="AP18" s="16"/>
      <c r="AQ18" s="16"/>
      <c r="AR18" s="16">
        <v>11.67</v>
      </c>
      <c r="AS18" s="16">
        <v>7.44</v>
      </c>
      <c r="AT18" s="16">
        <f t="shared" si="6"/>
        <v>4.2299999999999995</v>
      </c>
      <c r="AU18" s="16"/>
      <c r="AV18" s="16"/>
      <c r="AW18" s="16"/>
      <c r="AX18" s="16"/>
      <c r="AY18" s="16"/>
      <c r="AZ18" s="16"/>
      <c r="BA18" s="16"/>
      <c r="BB18" s="16"/>
      <c r="BC18" s="16"/>
      <c r="BD18" s="16"/>
      <c r="BE18" s="16"/>
      <c r="BF18" s="16"/>
      <c r="BG18" s="16"/>
      <c r="BH18" s="16"/>
      <c r="BI18" s="16"/>
      <c r="BJ18" s="16">
        <f t="shared" si="7"/>
        <v>0</v>
      </c>
      <c r="BK18" s="16">
        <f t="shared" si="8"/>
        <v>0</v>
      </c>
      <c r="BL18" s="16">
        <f t="shared" si="9"/>
        <v>0</v>
      </c>
      <c r="BM18" s="16"/>
      <c r="BN18" s="16"/>
      <c r="BO18" s="16"/>
      <c r="BP18" s="16">
        <f t="shared" si="10"/>
        <v>0</v>
      </c>
      <c r="BQ18" s="16"/>
      <c r="BR18" s="16"/>
      <c r="BS18" s="16"/>
      <c r="BT18" s="16"/>
      <c r="BU18" s="30"/>
      <c r="BV18" s="30"/>
      <c r="BW18" s="30">
        <f t="shared" si="11"/>
        <v>0</v>
      </c>
      <c r="BX18" s="30"/>
      <c r="BY18" s="30"/>
      <c r="BZ18" s="30"/>
      <c r="CA18" s="30"/>
      <c r="CB18" s="30">
        <f t="shared" si="12"/>
        <v>4</v>
      </c>
      <c r="CC18" s="31">
        <f t="shared" si="12"/>
        <v>1</v>
      </c>
      <c r="CD18" s="31"/>
      <c r="CE18" s="10"/>
      <c r="CF18" s="40"/>
      <c r="CG18" s="40"/>
      <c r="CH18" s="40">
        <v>4</v>
      </c>
      <c r="CI18" s="40">
        <v>1</v>
      </c>
      <c r="CJ18" s="40"/>
      <c r="CK18" s="40"/>
      <c r="CL18" s="40"/>
      <c r="CM18" s="40"/>
    </row>
    <row r="19" spans="1:91" s="20" customFormat="1" ht="51" customHeight="1">
      <c r="A19" s="114" t="s">
        <v>198</v>
      </c>
      <c r="B19" s="15">
        <f t="shared" si="0"/>
        <v>1</v>
      </c>
      <c r="C19" s="15">
        <f t="shared" si="14"/>
        <v>1</v>
      </c>
      <c r="D19" s="15"/>
      <c r="E19" s="3"/>
      <c r="F19" s="3"/>
      <c r="G19" s="3"/>
      <c r="H19" s="3"/>
      <c r="I19" s="124">
        <v>1</v>
      </c>
      <c r="J19" s="3"/>
      <c r="K19" s="3"/>
      <c r="L19" s="3"/>
      <c r="M19" s="3"/>
      <c r="N19" s="3"/>
      <c r="O19" s="3">
        <f t="shared" si="2"/>
        <v>0</v>
      </c>
      <c r="P19" s="3"/>
      <c r="Q19" s="15"/>
      <c r="R19" s="15"/>
      <c r="S19" s="4"/>
      <c r="T19" s="4"/>
      <c r="U19" s="4"/>
      <c r="V19" s="4"/>
      <c r="W19" s="10">
        <f t="shared" si="13"/>
        <v>15</v>
      </c>
      <c r="X19" s="16">
        <f t="shared" si="3"/>
        <v>8.92</v>
      </c>
      <c r="Y19" s="16">
        <f t="shared" si="3"/>
        <v>6.08</v>
      </c>
      <c r="Z19" s="16">
        <f t="shared" si="4"/>
        <v>15</v>
      </c>
      <c r="AA19" s="37">
        <f t="shared" si="5"/>
        <v>8.92</v>
      </c>
      <c r="AB19" s="37">
        <f t="shared" si="5"/>
        <v>6.08</v>
      </c>
      <c r="AC19" s="37">
        <f t="shared" si="5"/>
        <v>0</v>
      </c>
      <c r="AD19" s="37">
        <f t="shared" si="5"/>
        <v>0</v>
      </c>
      <c r="AE19" s="10">
        <f t="shared" si="5"/>
        <v>0</v>
      </c>
      <c r="AF19" s="10"/>
      <c r="AG19" s="10"/>
      <c r="AH19" s="10"/>
      <c r="AI19" s="16"/>
      <c r="AJ19" s="10"/>
      <c r="AK19" s="10"/>
      <c r="AL19" s="16"/>
      <c r="AM19" s="16"/>
      <c r="AN19" s="16"/>
      <c r="AO19" s="16"/>
      <c r="AP19" s="16"/>
      <c r="AQ19" s="16"/>
      <c r="AR19" s="16">
        <v>15</v>
      </c>
      <c r="AS19" s="16">
        <v>8.92</v>
      </c>
      <c r="AT19" s="16">
        <f t="shared" si="6"/>
        <v>6.08</v>
      </c>
      <c r="AU19" s="16"/>
      <c r="AV19" s="16"/>
      <c r="AW19" s="16"/>
      <c r="AX19" s="16"/>
      <c r="AY19" s="16"/>
      <c r="AZ19" s="16"/>
      <c r="BA19" s="16"/>
      <c r="BB19" s="16"/>
      <c r="BC19" s="16"/>
      <c r="BD19" s="16"/>
      <c r="BE19" s="16"/>
      <c r="BF19" s="16"/>
      <c r="BG19" s="16"/>
      <c r="BH19" s="16"/>
      <c r="BI19" s="16"/>
      <c r="BJ19" s="16">
        <f t="shared" si="7"/>
        <v>0</v>
      </c>
      <c r="BK19" s="16">
        <f t="shared" si="8"/>
        <v>0</v>
      </c>
      <c r="BL19" s="16">
        <f t="shared" si="9"/>
        <v>0</v>
      </c>
      <c r="BM19" s="16"/>
      <c r="BN19" s="16"/>
      <c r="BO19" s="16"/>
      <c r="BP19" s="16">
        <f t="shared" si="10"/>
        <v>0</v>
      </c>
      <c r="BQ19" s="16"/>
      <c r="BR19" s="16"/>
      <c r="BS19" s="16"/>
      <c r="BT19" s="16"/>
      <c r="BU19" s="30"/>
      <c r="BV19" s="30"/>
      <c r="BW19" s="30">
        <f t="shared" si="11"/>
        <v>0</v>
      </c>
      <c r="BX19" s="30"/>
      <c r="BY19" s="30"/>
      <c r="BZ19" s="30"/>
      <c r="CA19" s="30"/>
      <c r="CB19" s="30">
        <f t="shared" si="12"/>
        <v>6</v>
      </c>
      <c r="CC19" s="31">
        <f t="shared" si="12"/>
        <v>5</v>
      </c>
      <c r="CD19" s="31"/>
      <c r="CE19" s="10"/>
      <c r="CF19" s="40"/>
      <c r="CG19" s="40"/>
      <c r="CH19" s="40">
        <v>6</v>
      </c>
      <c r="CI19" s="40">
        <v>5</v>
      </c>
      <c r="CJ19" s="40"/>
      <c r="CK19" s="40"/>
      <c r="CL19" s="40"/>
      <c r="CM19" s="40"/>
    </row>
    <row r="20" spans="1:91" s="20" customFormat="1" ht="51" customHeight="1">
      <c r="A20" s="114" t="s">
        <v>199</v>
      </c>
      <c r="B20" s="15">
        <f t="shared" si="0"/>
        <v>1</v>
      </c>
      <c r="C20" s="15">
        <f t="shared" si="14"/>
        <v>0</v>
      </c>
      <c r="D20" s="15"/>
      <c r="E20" s="3"/>
      <c r="F20" s="3"/>
      <c r="G20" s="3"/>
      <c r="H20" s="3"/>
      <c r="I20" s="124"/>
      <c r="J20" s="3"/>
      <c r="K20" s="3"/>
      <c r="L20" s="3"/>
      <c r="M20" s="3"/>
      <c r="N20" s="3"/>
      <c r="O20" s="3">
        <f t="shared" si="2"/>
        <v>1</v>
      </c>
      <c r="P20" s="3"/>
      <c r="Q20" s="15"/>
      <c r="R20" s="15"/>
      <c r="S20" s="4"/>
      <c r="T20" s="4">
        <v>1</v>
      </c>
      <c r="U20" s="4"/>
      <c r="V20" s="4"/>
      <c r="W20" s="10">
        <f t="shared" si="13"/>
        <v>814.21</v>
      </c>
      <c r="X20" s="16">
        <f t="shared" si="3"/>
        <v>814.21</v>
      </c>
      <c r="Y20" s="16">
        <f t="shared" si="3"/>
        <v>0</v>
      </c>
      <c r="Z20" s="16">
        <f t="shared" si="4"/>
        <v>0</v>
      </c>
      <c r="AA20" s="37">
        <f t="shared" si="5"/>
        <v>0</v>
      </c>
      <c r="AB20" s="37">
        <f t="shared" si="5"/>
        <v>0</v>
      </c>
      <c r="AC20" s="37">
        <f t="shared" si="5"/>
        <v>0</v>
      </c>
      <c r="AD20" s="37">
        <f t="shared" si="5"/>
        <v>0</v>
      </c>
      <c r="AE20" s="10">
        <f t="shared" si="5"/>
        <v>0</v>
      </c>
      <c r="AF20" s="10"/>
      <c r="AG20" s="10"/>
      <c r="AH20" s="10"/>
      <c r="AI20" s="16"/>
      <c r="AJ20" s="10"/>
      <c r="AK20" s="10"/>
      <c r="AL20" s="16"/>
      <c r="AM20" s="16"/>
      <c r="AN20" s="16"/>
      <c r="AO20" s="16"/>
      <c r="AP20" s="16"/>
      <c r="AQ20" s="16"/>
      <c r="AR20" s="16"/>
      <c r="AS20" s="16"/>
      <c r="AT20" s="16">
        <f t="shared" si="6"/>
        <v>0</v>
      </c>
      <c r="AU20" s="16"/>
      <c r="AV20" s="16"/>
      <c r="AW20" s="16"/>
      <c r="AX20" s="16"/>
      <c r="AY20" s="16"/>
      <c r="AZ20" s="16"/>
      <c r="BA20" s="16"/>
      <c r="BB20" s="16"/>
      <c r="BC20" s="16"/>
      <c r="BD20" s="16"/>
      <c r="BE20" s="16"/>
      <c r="BF20" s="16"/>
      <c r="BG20" s="16"/>
      <c r="BH20" s="16"/>
      <c r="BI20" s="16"/>
      <c r="BJ20" s="16">
        <f t="shared" si="7"/>
        <v>814.21</v>
      </c>
      <c r="BK20" s="16">
        <f t="shared" si="8"/>
        <v>814.21</v>
      </c>
      <c r="BL20" s="16">
        <f t="shared" si="9"/>
        <v>0</v>
      </c>
      <c r="BM20" s="16"/>
      <c r="BN20" s="16"/>
      <c r="BO20" s="16"/>
      <c r="BP20" s="16">
        <f t="shared" si="10"/>
        <v>0</v>
      </c>
      <c r="BQ20" s="16"/>
      <c r="BR20" s="16"/>
      <c r="BS20" s="16"/>
      <c r="BT20" s="16"/>
      <c r="BU20" s="30">
        <v>814.21</v>
      </c>
      <c r="BV20" s="30">
        <v>814.21</v>
      </c>
      <c r="BW20" s="30">
        <f t="shared" si="11"/>
        <v>0</v>
      </c>
      <c r="BX20" s="30"/>
      <c r="BY20" s="30"/>
      <c r="BZ20" s="30"/>
      <c r="CA20" s="30"/>
      <c r="CB20" s="30">
        <f t="shared" si="12"/>
        <v>1</v>
      </c>
      <c r="CC20" s="31">
        <f t="shared" si="12"/>
        <v>1</v>
      </c>
      <c r="CD20" s="31"/>
      <c r="CE20" s="10"/>
      <c r="CF20" s="40"/>
      <c r="CG20" s="40"/>
      <c r="CH20" s="40">
        <v>1</v>
      </c>
      <c r="CI20" s="40">
        <v>1</v>
      </c>
      <c r="CJ20" s="40"/>
      <c r="CK20" s="40"/>
      <c r="CL20" s="40"/>
      <c r="CM20" s="40"/>
    </row>
    <row r="21" spans="1:91" s="20" customFormat="1" ht="58.5" customHeight="1">
      <c r="A21" s="114" t="s">
        <v>200</v>
      </c>
      <c r="B21" s="15">
        <f t="shared" si="0"/>
        <v>1</v>
      </c>
      <c r="C21" s="15">
        <f t="shared" si="14"/>
        <v>0</v>
      </c>
      <c r="D21" s="15"/>
      <c r="E21" s="3"/>
      <c r="F21" s="3"/>
      <c r="G21" s="3"/>
      <c r="H21" s="3"/>
      <c r="I21" s="124"/>
      <c r="J21" s="3"/>
      <c r="K21" s="3"/>
      <c r="L21" s="3"/>
      <c r="M21" s="3"/>
      <c r="N21" s="3"/>
      <c r="O21" s="3">
        <f t="shared" si="2"/>
        <v>1</v>
      </c>
      <c r="P21" s="3"/>
      <c r="Q21" s="15"/>
      <c r="R21" s="15"/>
      <c r="S21" s="4"/>
      <c r="T21" s="4">
        <v>1</v>
      </c>
      <c r="U21" s="4"/>
      <c r="V21" s="4"/>
      <c r="W21" s="10">
        <f t="shared" si="13"/>
        <v>0</v>
      </c>
      <c r="X21" s="16">
        <f t="shared" si="3"/>
        <v>0</v>
      </c>
      <c r="Y21" s="16">
        <f t="shared" si="3"/>
        <v>0</v>
      </c>
      <c r="Z21" s="16">
        <f t="shared" si="4"/>
        <v>0</v>
      </c>
      <c r="AA21" s="37">
        <f t="shared" si="5"/>
        <v>0</v>
      </c>
      <c r="AB21" s="37">
        <f t="shared" si="5"/>
        <v>0</v>
      </c>
      <c r="AC21" s="37">
        <f t="shared" si="5"/>
        <v>0</v>
      </c>
      <c r="AD21" s="37">
        <f t="shared" si="5"/>
        <v>0</v>
      </c>
      <c r="AE21" s="10">
        <f t="shared" si="5"/>
        <v>0</v>
      </c>
      <c r="AF21" s="10"/>
      <c r="AG21" s="10"/>
      <c r="AH21" s="10"/>
      <c r="AI21" s="16"/>
      <c r="AJ21" s="10"/>
      <c r="AK21" s="10"/>
      <c r="AL21" s="16"/>
      <c r="AM21" s="16"/>
      <c r="AN21" s="16"/>
      <c r="AO21" s="16"/>
      <c r="AP21" s="16"/>
      <c r="AQ21" s="16"/>
      <c r="AR21" s="16"/>
      <c r="AS21" s="16"/>
      <c r="AT21" s="16">
        <f t="shared" si="6"/>
        <v>0</v>
      </c>
      <c r="AU21" s="16"/>
      <c r="AV21" s="16"/>
      <c r="AW21" s="16"/>
      <c r="AX21" s="16"/>
      <c r="AY21" s="16"/>
      <c r="AZ21" s="16"/>
      <c r="BA21" s="16"/>
      <c r="BB21" s="16"/>
      <c r="BC21" s="16"/>
      <c r="BD21" s="16"/>
      <c r="BE21" s="16"/>
      <c r="BF21" s="16"/>
      <c r="BG21" s="16"/>
      <c r="BH21" s="16"/>
      <c r="BI21" s="16"/>
      <c r="BJ21" s="16">
        <f t="shared" si="7"/>
        <v>0</v>
      </c>
      <c r="BK21" s="16">
        <f t="shared" si="8"/>
        <v>0</v>
      </c>
      <c r="BL21" s="16">
        <f t="shared" si="9"/>
        <v>0</v>
      </c>
      <c r="BM21" s="16"/>
      <c r="BN21" s="16"/>
      <c r="BO21" s="16"/>
      <c r="BP21" s="16">
        <f t="shared" si="10"/>
        <v>0</v>
      </c>
      <c r="BQ21" s="16"/>
      <c r="BR21" s="16"/>
      <c r="BS21" s="16"/>
      <c r="BT21" s="16"/>
      <c r="BU21" s="30"/>
      <c r="BV21" s="30"/>
      <c r="BW21" s="30">
        <f t="shared" si="11"/>
        <v>0</v>
      </c>
      <c r="BX21" s="30"/>
      <c r="BY21" s="30"/>
      <c r="BZ21" s="30"/>
      <c r="CA21" s="30"/>
      <c r="CB21" s="30">
        <f t="shared" si="12"/>
        <v>1</v>
      </c>
      <c r="CC21" s="31">
        <f t="shared" si="12"/>
        <v>1</v>
      </c>
      <c r="CD21" s="31"/>
      <c r="CE21" s="10"/>
      <c r="CF21" s="40"/>
      <c r="CG21" s="40"/>
      <c r="CH21" s="40">
        <v>1</v>
      </c>
      <c r="CI21" s="40">
        <v>1</v>
      </c>
      <c r="CJ21" s="40"/>
      <c r="CK21" s="40"/>
      <c r="CL21" s="40"/>
      <c r="CM21" s="40"/>
    </row>
    <row r="22" spans="1:91" s="20" customFormat="1" ht="69.75" customHeight="1">
      <c r="A22" s="114" t="s">
        <v>201</v>
      </c>
      <c r="B22" s="15">
        <f t="shared" si="0"/>
        <v>1</v>
      </c>
      <c r="C22" s="15">
        <f t="shared" si="14"/>
        <v>1</v>
      </c>
      <c r="D22" s="15"/>
      <c r="E22" s="3"/>
      <c r="F22" s="3"/>
      <c r="G22" s="3"/>
      <c r="H22" s="3"/>
      <c r="I22" s="124">
        <v>1</v>
      </c>
      <c r="J22" s="3"/>
      <c r="K22" s="3"/>
      <c r="L22" s="3"/>
      <c r="M22" s="3"/>
      <c r="N22" s="3"/>
      <c r="O22" s="3">
        <f t="shared" si="2"/>
        <v>0</v>
      </c>
      <c r="P22" s="3"/>
      <c r="Q22" s="15"/>
      <c r="R22" s="15"/>
      <c r="S22" s="4"/>
      <c r="T22" s="4"/>
      <c r="U22" s="4"/>
      <c r="V22" s="4"/>
      <c r="W22" s="10">
        <f t="shared" si="13"/>
        <v>1207.42</v>
      </c>
      <c r="X22" s="16">
        <f t="shared" si="3"/>
        <v>1201.39</v>
      </c>
      <c r="Y22" s="16">
        <f t="shared" si="3"/>
        <v>6.029999999999973</v>
      </c>
      <c r="Z22" s="16">
        <f t="shared" si="4"/>
        <v>1207.42</v>
      </c>
      <c r="AA22" s="37">
        <f t="shared" si="5"/>
        <v>1201.39</v>
      </c>
      <c r="AB22" s="37">
        <f t="shared" si="5"/>
        <v>6.029999999999973</v>
      </c>
      <c r="AC22" s="37">
        <f t="shared" si="5"/>
        <v>0</v>
      </c>
      <c r="AD22" s="37">
        <f t="shared" si="5"/>
        <v>0</v>
      </c>
      <c r="AE22" s="10">
        <f t="shared" si="5"/>
        <v>0</v>
      </c>
      <c r="AF22" s="10"/>
      <c r="AG22" s="10"/>
      <c r="AH22" s="10"/>
      <c r="AI22" s="16"/>
      <c r="AJ22" s="10"/>
      <c r="AK22" s="10"/>
      <c r="AL22" s="16"/>
      <c r="AM22" s="16"/>
      <c r="AN22" s="16"/>
      <c r="AO22" s="16"/>
      <c r="AP22" s="16"/>
      <c r="AQ22" s="16"/>
      <c r="AR22" s="16">
        <v>1207.42</v>
      </c>
      <c r="AS22" s="16">
        <v>1201.39</v>
      </c>
      <c r="AT22" s="16">
        <f t="shared" si="6"/>
        <v>6.029999999999973</v>
      </c>
      <c r="AU22" s="16"/>
      <c r="AV22" s="16"/>
      <c r="AW22" s="16"/>
      <c r="AX22" s="16"/>
      <c r="AY22" s="16"/>
      <c r="AZ22" s="16"/>
      <c r="BA22" s="16"/>
      <c r="BB22" s="16"/>
      <c r="BC22" s="16"/>
      <c r="BD22" s="16"/>
      <c r="BE22" s="16"/>
      <c r="BF22" s="16"/>
      <c r="BG22" s="16"/>
      <c r="BH22" s="16"/>
      <c r="BI22" s="16"/>
      <c r="BJ22" s="16">
        <f t="shared" si="7"/>
        <v>0</v>
      </c>
      <c r="BK22" s="16">
        <f t="shared" si="8"/>
        <v>0</v>
      </c>
      <c r="BL22" s="16">
        <f t="shared" si="9"/>
        <v>0</v>
      </c>
      <c r="BM22" s="16"/>
      <c r="BN22" s="16"/>
      <c r="BO22" s="16"/>
      <c r="BP22" s="16">
        <f t="shared" si="10"/>
        <v>0</v>
      </c>
      <c r="BQ22" s="16"/>
      <c r="BR22" s="16"/>
      <c r="BS22" s="16"/>
      <c r="BT22" s="16"/>
      <c r="BU22" s="30"/>
      <c r="BV22" s="30"/>
      <c r="BW22" s="30">
        <f t="shared" si="11"/>
        <v>0</v>
      </c>
      <c r="BX22" s="30"/>
      <c r="BY22" s="30"/>
      <c r="BZ22" s="30"/>
      <c r="CA22" s="30"/>
      <c r="CB22" s="30">
        <f t="shared" si="12"/>
        <v>2</v>
      </c>
      <c r="CC22" s="31">
        <f t="shared" si="12"/>
        <v>1</v>
      </c>
      <c r="CD22" s="31"/>
      <c r="CE22" s="10"/>
      <c r="CF22" s="40"/>
      <c r="CG22" s="40"/>
      <c r="CH22" s="40">
        <v>2</v>
      </c>
      <c r="CI22" s="40">
        <v>1</v>
      </c>
      <c r="CJ22" s="40"/>
      <c r="CK22" s="40"/>
      <c r="CL22" s="40"/>
      <c r="CM22" s="40"/>
    </row>
    <row r="23" spans="1:91" s="20" customFormat="1" ht="69.75" customHeight="1">
      <c r="A23" s="114" t="s">
        <v>202</v>
      </c>
      <c r="B23" s="15">
        <f t="shared" si="0"/>
        <v>1</v>
      </c>
      <c r="C23" s="15">
        <f t="shared" si="14"/>
        <v>1</v>
      </c>
      <c r="D23" s="15"/>
      <c r="E23" s="3"/>
      <c r="F23" s="3"/>
      <c r="G23" s="3"/>
      <c r="H23" s="3"/>
      <c r="I23" s="124">
        <v>1</v>
      </c>
      <c r="J23" s="3"/>
      <c r="K23" s="3"/>
      <c r="L23" s="3"/>
      <c r="M23" s="3"/>
      <c r="N23" s="3"/>
      <c r="O23" s="3">
        <f t="shared" si="2"/>
        <v>0</v>
      </c>
      <c r="P23" s="3"/>
      <c r="Q23" s="15"/>
      <c r="R23" s="15"/>
      <c r="S23" s="4"/>
      <c r="T23" s="4"/>
      <c r="U23" s="4"/>
      <c r="V23" s="4"/>
      <c r="W23" s="10">
        <f t="shared" si="13"/>
        <v>407.18</v>
      </c>
      <c r="X23" s="16">
        <f t="shared" si="3"/>
        <v>359.92</v>
      </c>
      <c r="Y23" s="16">
        <f t="shared" si="3"/>
        <v>47.25999999999999</v>
      </c>
      <c r="Z23" s="16">
        <f t="shared" si="4"/>
        <v>407.18</v>
      </c>
      <c r="AA23" s="37">
        <f t="shared" si="5"/>
        <v>359.92</v>
      </c>
      <c r="AB23" s="37">
        <f t="shared" si="5"/>
        <v>47.25999999999999</v>
      </c>
      <c r="AC23" s="37">
        <f t="shared" si="5"/>
        <v>0</v>
      </c>
      <c r="AD23" s="37">
        <f t="shared" si="5"/>
        <v>0</v>
      </c>
      <c r="AE23" s="10">
        <f t="shared" si="5"/>
        <v>0</v>
      </c>
      <c r="AF23" s="10"/>
      <c r="AG23" s="10"/>
      <c r="AH23" s="10"/>
      <c r="AI23" s="16"/>
      <c r="AJ23" s="10"/>
      <c r="AK23" s="10"/>
      <c r="AL23" s="16"/>
      <c r="AM23" s="16"/>
      <c r="AN23" s="16"/>
      <c r="AO23" s="16"/>
      <c r="AP23" s="16"/>
      <c r="AQ23" s="16"/>
      <c r="AR23" s="16">
        <v>407.18</v>
      </c>
      <c r="AS23" s="16">
        <v>359.92</v>
      </c>
      <c r="AT23" s="16">
        <f t="shared" si="6"/>
        <v>47.25999999999999</v>
      </c>
      <c r="AU23" s="16"/>
      <c r="AV23" s="16"/>
      <c r="AW23" s="16"/>
      <c r="AX23" s="16"/>
      <c r="AY23" s="16"/>
      <c r="AZ23" s="16"/>
      <c r="BA23" s="16"/>
      <c r="BB23" s="16"/>
      <c r="BC23" s="16"/>
      <c r="BD23" s="16"/>
      <c r="BE23" s="16"/>
      <c r="BF23" s="16"/>
      <c r="BG23" s="16"/>
      <c r="BH23" s="16"/>
      <c r="BI23" s="16"/>
      <c r="BJ23" s="16">
        <f t="shared" si="7"/>
        <v>0</v>
      </c>
      <c r="BK23" s="16">
        <f t="shared" si="8"/>
        <v>0</v>
      </c>
      <c r="BL23" s="16">
        <f t="shared" si="9"/>
        <v>0</v>
      </c>
      <c r="BM23" s="16"/>
      <c r="BN23" s="16"/>
      <c r="BO23" s="16"/>
      <c r="BP23" s="16">
        <f t="shared" si="10"/>
        <v>0</v>
      </c>
      <c r="BQ23" s="16"/>
      <c r="BR23" s="16"/>
      <c r="BS23" s="16"/>
      <c r="BT23" s="16"/>
      <c r="BU23" s="30"/>
      <c r="BV23" s="30"/>
      <c r="BW23" s="30">
        <f t="shared" si="11"/>
        <v>0</v>
      </c>
      <c r="BX23" s="30"/>
      <c r="BY23" s="30"/>
      <c r="BZ23" s="30"/>
      <c r="CA23" s="30"/>
      <c r="CB23" s="30">
        <f t="shared" si="12"/>
        <v>2</v>
      </c>
      <c r="CC23" s="31">
        <f t="shared" si="12"/>
        <v>2</v>
      </c>
      <c r="CD23" s="31"/>
      <c r="CE23" s="10"/>
      <c r="CF23" s="40"/>
      <c r="CG23" s="40"/>
      <c r="CH23" s="40">
        <v>2</v>
      </c>
      <c r="CI23" s="40">
        <v>2</v>
      </c>
      <c r="CJ23" s="40"/>
      <c r="CK23" s="40"/>
      <c r="CL23" s="40"/>
      <c r="CM23" s="40"/>
    </row>
    <row r="24" spans="1:91" s="20" customFormat="1" ht="69.75" customHeight="1">
      <c r="A24" s="114" t="s">
        <v>212</v>
      </c>
      <c r="B24" s="15">
        <f t="shared" si="0"/>
        <v>1</v>
      </c>
      <c r="C24" s="15">
        <f t="shared" si="14"/>
        <v>0</v>
      </c>
      <c r="D24" s="15"/>
      <c r="E24" s="3"/>
      <c r="F24" s="3"/>
      <c r="G24" s="3"/>
      <c r="H24" s="3"/>
      <c r="I24" s="124"/>
      <c r="J24" s="3"/>
      <c r="K24" s="3"/>
      <c r="L24" s="3"/>
      <c r="M24" s="3"/>
      <c r="N24" s="3"/>
      <c r="O24" s="3">
        <f t="shared" si="2"/>
        <v>1</v>
      </c>
      <c r="P24" s="3"/>
      <c r="Q24" s="15"/>
      <c r="R24" s="15"/>
      <c r="S24" s="4"/>
      <c r="T24" s="4">
        <v>1</v>
      </c>
      <c r="U24" s="4"/>
      <c r="V24" s="4"/>
      <c r="W24" s="10">
        <f t="shared" si="13"/>
        <v>2583.7</v>
      </c>
      <c r="X24" s="16">
        <f t="shared" si="3"/>
        <v>2583.7</v>
      </c>
      <c r="Y24" s="16">
        <f t="shared" si="3"/>
        <v>0</v>
      </c>
      <c r="Z24" s="16">
        <f t="shared" si="4"/>
        <v>0</v>
      </c>
      <c r="AA24" s="37">
        <f t="shared" si="5"/>
        <v>0</v>
      </c>
      <c r="AB24" s="37">
        <f t="shared" si="5"/>
        <v>0</v>
      </c>
      <c r="AC24" s="37">
        <f t="shared" si="5"/>
        <v>0</v>
      </c>
      <c r="AD24" s="37">
        <f t="shared" si="5"/>
        <v>0</v>
      </c>
      <c r="AE24" s="10">
        <f t="shared" si="5"/>
        <v>0</v>
      </c>
      <c r="AF24" s="10"/>
      <c r="AG24" s="10"/>
      <c r="AH24" s="10"/>
      <c r="AI24" s="16"/>
      <c r="AJ24" s="10"/>
      <c r="AK24" s="10"/>
      <c r="AL24" s="16"/>
      <c r="AM24" s="16"/>
      <c r="AN24" s="16"/>
      <c r="AO24" s="16"/>
      <c r="AP24" s="16"/>
      <c r="AQ24" s="16"/>
      <c r="AR24" s="16"/>
      <c r="AS24" s="16"/>
      <c r="AT24" s="16">
        <f t="shared" si="6"/>
        <v>0</v>
      </c>
      <c r="AU24" s="16"/>
      <c r="AV24" s="16"/>
      <c r="AW24" s="16"/>
      <c r="AX24" s="16"/>
      <c r="AY24" s="16"/>
      <c r="AZ24" s="16"/>
      <c r="BA24" s="16"/>
      <c r="BB24" s="16"/>
      <c r="BC24" s="16"/>
      <c r="BD24" s="16"/>
      <c r="BE24" s="16"/>
      <c r="BF24" s="16"/>
      <c r="BG24" s="16"/>
      <c r="BH24" s="16"/>
      <c r="BI24" s="16"/>
      <c r="BJ24" s="16">
        <f t="shared" si="7"/>
        <v>2583.7</v>
      </c>
      <c r="BK24" s="16">
        <f t="shared" si="8"/>
        <v>2583.7</v>
      </c>
      <c r="BL24" s="16">
        <f t="shared" si="9"/>
        <v>0</v>
      </c>
      <c r="BM24" s="16"/>
      <c r="BN24" s="16"/>
      <c r="BO24" s="16"/>
      <c r="BP24" s="16"/>
      <c r="BQ24" s="16"/>
      <c r="BR24" s="16"/>
      <c r="BS24" s="16"/>
      <c r="BT24" s="16"/>
      <c r="BU24" s="30">
        <v>2583.7</v>
      </c>
      <c r="BV24" s="30">
        <v>2583.7</v>
      </c>
      <c r="BW24" s="30">
        <f t="shared" si="11"/>
        <v>0</v>
      </c>
      <c r="BX24" s="30"/>
      <c r="BY24" s="30"/>
      <c r="BZ24" s="30"/>
      <c r="CA24" s="30"/>
      <c r="CB24" s="30">
        <f t="shared" si="12"/>
        <v>1</v>
      </c>
      <c r="CC24" s="31">
        <f t="shared" si="12"/>
        <v>1</v>
      </c>
      <c r="CD24" s="31"/>
      <c r="CE24" s="10"/>
      <c r="CF24" s="40"/>
      <c r="CG24" s="40"/>
      <c r="CH24" s="40">
        <v>1</v>
      </c>
      <c r="CI24" s="40">
        <v>1</v>
      </c>
      <c r="CJ24" s="40"/>
      <c r="CK24" s="40"/>
      <c r="CL24" s="40"/>
      <c r="CM24" s="40"/>
    </row>
    <row r="25" spans="1:91" s="20" customFormat="1" ht="38.25" customHeight="1">
      <c r="A25" s="3" t="s">
        <v>194</v>
      </c>
      <c r="B25" s="15">
        <f t="shared" si="0"/>
        <v>1</v>
      </c>
      <c r="C25" s="15">
        <f t="shared" si="14"/>
        <v>0</v>
      </c>
      <c r="D25" s="15">
        <f>F25+H25+J25+L25+N25</f>
        <v>0</v>
      </c>
      <c r="E25" s="3"/>
      <c r="F25" s="3"/>
      <c r="G25" s="3"/>
      <c r="H25" s="3"/>
      <c r="I25" s="124"/>
      <c r="J25" s="3"/>
      <c r="K25" s="3"/>
      <c r="L25" s="3"/>
      <c r="M25" s="3"/>
      <c r="N25" s="3"/>
      <c r="O25" s="3">
        <f t="shared" si="2"/>
        <v>1</v>
      </c>
      <c r="P25" s="3"/>
      <c r="Q25" s="15"/>
      <c r="R25" s="15"/>
      <c r="S25" s="4"/>
      <c r="T25" s="4">
        <v>1</v>
      </c>
      <c r="U25" s="4"/>
      <c r="V25" s="4"/>
      <c r="W25" s="10">
        <f t="shared" si="13"/>
        <v>494.45</v>
      </c>
      <c r="X25" s="16">
        <f t="shared" si="3"/>
        <v>494.45</v>
      </c>
      <c r="Y25" s="16">
        <f t="shared" si="3"/>
        <v>0</v>
      </c>
      <c r="Z25" s="16">
        <f t="shared" si="4"/>
        <v>0</v>
      </c>
      <c r="AA25" s="37">
        <f t="shared" si="5"/>
        <v>0</v>
      </c>
      <c r="AB25" s="37">
        <f t="shared" si="5"/>
        <v>0</v>
      </c>
      <c r="AC25" s="37">
        <f t="shared" si="5"/>
        <v>0</v>
      </c>
      <c r="AD25" s="37">
        <f t="shared" si="5"/>
        <v>0</v>
      </c>
      <c r="AE25" s="10">
        <f t="shared" si="5"/>
        <v>0</v>
      </c>
      <c r="AF25" s="10"/>
      <c r="AG25" s="10"/>
      <c r="AH25" s="10">
        <f>AF25-AG25</f>
        <v>0</v>
      </c>
      <c r="AI25" s="16"/>
      <c r="AJ25" s="10"/>
      <c r="AK25" s="10">
        <f>AI25-AJ25</f>
        <v>0</v>
      </c>
      <c r="AL25" s="16"/>
      <c r="AM25" s="16"/>
      <c r="AN25" s="16">
        <f>AL25-AM25</f>
        <v>0</v>
      </c>
      <c r="AO25" s="16"/>
      <c r="AP25" s="16"/>
      <c r="AQ25" s="16">
        <f>AO25-AP25</f>
        <v>0</v>
      </c>
      <c r="AR25" s="16"/>
      <c r="AS25" s="16"/>
      <c r="AT25" s="16">
        <f t="shared" si="6"/>
        <v>0</v>
      </c>
      <c r="AU25" s="16"/>
      <c r="AV25" s="16"/>
      <c r="AW25" s="16">
        <f>AU25-AV25</f>
        <v>0</v>
      </c>
      <c r="AX25" s="16"/>
      <c r="AY25" s="16"/>
      <c r="AZ25" s="16">
        <f>AX25-AY25</f>
        <v>0</v>
      </c>
      <c r="BA25" s="16"/>
      <c r="BB25" s="16"/>
      <c r="BC25" s="16">
        <f>BA25-BB25</f>
        <v>0</v>
      </c>
      <c r="BD25" s="16"/>
      <c r="BE25" s="16"/>
      <c r="BF25" s="16">
        <f>BD25-BE25</f>
        <v>0</v>
      </c>
      <c r="BG25" s="16"/>
      <c r="BH25" s="16"/>
      <c r="BI25" s="16">
        <f>BG25-BH25</f>
        <v>0</v>
      </c>
      <c r="BJ25" s="16">
        <f t="shared" si="7"/>
        <v>494.45</v>
      </c>
      <c r="BK25" s="16">
        <f t="shared" si="8"/>
        <v>494.45</v>
      </c>
      <c r="BL25" s="16">
        <f t="shared" si="9"/>
        <v>0</v>
      </c>
      <c r="BM25" s="16"/>
      <c r="BN25" s="16"/>
      <c r="BO25" s="16"/>
      <c r="BP25" s="16">
        <f t="shared" si="10"/>
        <v>0</v>
      </c>
      <c r="BQ25" s="16"/>
      <c r="BR25" s="16"/>
      <c r="BS25" s="16">
        <f>BQ25-BR25</f>
        <v>0</v>
      </c>
      <c r="BT25" s="16"/>
      <c r="BU25" s="30">
        <v>494.45</v>
      </c>
      <c r="BV25" s="30">
        <v>494.45</v>
      </c>
      <c r="BW25" s="30">
        <f t="shared" si="11"/>
        <v>0</v>
      </c>
      <c r="BX25" s="30"/>
      <c r="BY25" s="30"/>
      <c r="BZ25" s="30"/>
      <c r="CA25" s="30">
        <f>BY25-BZ25</f>
        <v>0</v>
      </c>
      <c r="CB25" s="30">
        <f t="shared" si="12"/>
        <v>1</v>
      </c>
      <c r="CC25" s="31">
        <f t="shared" si="12"/>
        <v>1</v>
      </c>
      <c r="CD25" s="31"/>
      <c r="CE25" s="10"/>
      <c r="CF25" s="40"/>
      <c r="CG25" s="40"/>
      <c r="CH25" s="40">
        <v>1</v>
      </c>
      <c r="CI25" s="40">
        <v>1</v>
      </c>
      <c r="CJ25" s="40"/>
      <c r="CK25" s="40"/>
      <c r="CL25" s="40"/>
      <c r="CM25" s="40"/>
    </row>
    <row r="26" spans="1:91" s="20" customFormat="1" ht="107.25" customHeight="1">
      <c r="A26" s="3" t="s">
        <v>216</v>
      </c>
      <c r="B26" s="15">
        <f t="shared" si="0"/>
        <v>1</v>
      </c>
      <c r="C26" s="15">
        <f t="shared" si="14"/>
        <v>1</v>
      </c>
      <c r="D26" s="15"/>
      <c r="E26" s="3"/>
      <c r="F26" s="3"/>
      <c r="G26" s="3"/>
      <c r="H26" s="3"/>
      <c r="I26" s="124">
        <v>1</v>
      </c>
      <c r="J26" s="3"/>
      <c r="K26" s="3"/>
      <c r="L26" s="3"/>
      <c r="M26" s="3"/>
      <c r="N26" s="3"/>
      <c r="O26" s="3">
        <f t="shared" si="2"/>
        <v>0</v>
      </c>
      <c r="P26" s="3"/>
      <c r="Q26" s="15"/>
      <c r="R26" s="15"/>
      <c r="S26" s="4"/>
      <c r="T26" s="4"/>
      <c r="U26" s="4"/>
      <c r="V26" s="4"/>
      <c r="W26" s="10">
        <f t="shared" si="13"/>
        <v>218</v>
      </c>
      <c r="X26" s="16">
        <f t="shared" si="3"/>
        <v>132.9</v>
      </c>
      <c r="Y26" s="16">
        <f t="shared" si="3"/>
        <v>85.1</v>
      </c>
      <c r="Z26" s="16">
        <f t="shared" si="4"/>
        <v>218</v>
      </c>
      <c r="AA26" s="37">
        <f t="shared" si="5"/>
        <v>132.9</v>
      </c>
      <c r="AB26" s="37">
        <f t="shared" si="5"/>
        <v>85.1</v>
      </c>
      <c r="AC26" s="37">
        <f t="shared" si="5"/>
        <v>0</v>
      </c>
      <c r="AD26" s="37">
        <f t="shared" si="5"/>
        <v>0</v>
      </c>
      <c r="AE26" s="10">
        <f t="shared" si="5"/>
        <v>0</v>
      </c>
      <c r="AF26" s="10"/>
      <c r="AG26" s="10"/>
      <c r="AH26" s="10"/>
      <c r="AI26" s="16"/>
      <c r="AJ26" s="10"/>
      <c r="AK26" s="10"/>
      <c r="AL26" s="16"/>
      <c r="AM26" s="16"/>
      <c r="AN26" s="16"/>
      <c r="AO26" s="16"/>
      <c r="AP26" s="16"/>
      <c r="AQ26" s="16"/>
      <c r="AR26" s="16">
        <v>218</v>
      </c>
      <c r="AS26" s="16">
        <v>132.9</v>
      </c>
      <c r="AT26" s="16">
        <f t="shared" si="6"/>
        <v>85.1</v>
      </c>
      <c r="AU26" s="16"/>
      <c r="AV26" s="16"/>
      <c r="AW26" s="16"/>
      <c r="AX26" s="16"/>
      <c r="AY26" s="16"/>
      <c r="AZ26" s="16"/>
      <c r="BA26" s="16"/>
      <c r="BB26" s="16"/>
      <c r="BC26" s="16"/>
      <c r="BD26" s="16"/>
      <c r="BE26" s="16"/>
      <c r="BF26" s="16"/>
      <c r="BG26" s="16"/>
      <c r="BH26" s="16"/>
      <c r="BI26" s="16"/>
      <c r="BJ26" s="16">
        <f t="shared" si="7"/>
        <v>0</v>
      </c>
      <c r="BK26" s="16">
        <f t="shared" si="8"/>
        <v>0</v>
      </c>
      <c r="BL26" s="16">
        <f t="shared" si="9"/>
        <v>0</v>
      </c>
      <c r="BM26" s="16"/>
      <c r="BN26" s="16"/>
      <c r="BO26" s="16"/>
      <c r="BP26" s="16">
        <f t="shared" si="10"/>
        <v>0</v>
      </c>
      <c r="BQ26" s="16"/>
      <c r="BR26" s="16"/>
      <c r="BS26" s="16"/>
      <c r="BT26" s="16"/>
      <c r="BU26" s="30"/>
      <c r="BV26" s="30"/>
      <c r="BW26" s="30"/>
      <c r="BX26" s="30"/>
      <c r="BY26" s="30"/>
      <c r="BZ26" s="30"/>
      <c r="CA26" s="30"/>
      <c r="CB26" s="30">
        <f t="shared" si="12"/>
        <v>2</v>
      </c>
      <c r="CC26" s="31">
        <f t="shared" si="12"/>
        <v>2</v>
      </c>
      <c r="CD26" s="31"/>
      <c r="CE26" s="10"/>
      <c r="CF26" s="40"/>
      <c r="CG26" s="40"/>
      <c r="CH26" s="40">
        <v>2</v>
      </c>
      <c r="CI26" s="40">
        <v>2</v>
      </c>
      <c r="CJ26" s="40"/>
      <c r="CK26" s="40"/>
      <c r="CL26" s="40"/>
      <c r="CM26" s="40"/>
    </row>
    <row r="27" spans="1:91" s="20" customFormat="1" ht="74.25" customHeight="1">
      <c r="A27" s="3" t="s">
        <v>213</v>
      </c>
      <c r="B27" s="15">
        <f t="shared" si="0"/>
        <v>1</v>
      </c>
      <c r="C27" s="15">
        <f t="shared" si="14"/>
        <v>1</v>
      </c>
      <c r="D27" s="15"/>
      <c r="E27" s="3"/>
      <c r="F27" s="3"/>
      <c r="G27" s="3"/>
      <c r="H27" s="3"/>
      <c r="I27" s="124">
        <v>1</v>
      </c>
      <c r="J27" s="3"/>
      <c r="K27" s="3"/>
      <c r="L27" s="3"/>
      <c r="M27" s="3"/>
      <c r="N27" s="3"/>
      <c r="O27" s="3">
        <f t="shared" si="2"/>
        <v>0</v>
      </c>
      <c r="P27" s="3"/>
      <c r="Q27" s="15"/>
      <c r="R27" s="15"/>
      <c r="S27" s="4"/>
      <c r="T27" s="4"/>
      <c r="U27" s="4"/>
      <c r="V27" s="4"/>
      <c r="W27" s="10">
        <f t="shared" si="13"/>
        <v>8.2</v>
      </c>
      <c r="X27" s="16">
        <f t="shared" si="3"/>
        <v>6.5</v>
      </c>
      <c r="Y27" s="16">
        <f t="shared" si="3"/>
        <v>1.6999999999999993</v>
      </c>
      <c r="Z27" s="16">
        <f t="shared" si="4"/>
        <v>8.2</v>
      </c>
      <c r="AA27" s="37">
        <f t="shared" si="5"/>
        <v>6.5</v>
      </c>
      <c r="AB27" s="37">
        <f aca="true" t="shared" si="15" ref="AB27:AE30">AH27+AN27+AT27+AZ27+BF27</f>
        <v>1.6999999999999993</v>
      </c>
      <c r="AC27" s="37">
        <f t="shared" si="5"/>
        <v>0</v>
      </c>
      <c r="AD27" s="37">
        <f t="shared" si="5"/>
        <v>0</v>
      </c>
      <c r="AE27" s="10">
        <f t="shared" si="5"/>
        <v>0</v>
      </c>
      <c r="AF27" s="10"/>
      <c r="AG27" s="10"/>
      <c r="AH27" s="10"/>
      <c r="AI27" s="16"/>
      <c r="AJ27" s="10"/>
      <c r="AK27" s="10"/>
      <c r="AL27" s="16"/>
      <c r="AM27" s="16"/>
      <c r="AN27" s="16"/>
      <c r="AO27" s="16"/>
      <c r="AP27" s="16"/>
      <c r="AQ27" s="16"/>
      <c r="AR27" s="16">
        <v>8.2</v>
      </c>
      <c r="AS27" s="16">
        <v>6.5</v>
      </c>
      <c r="AT27" s="16">
        <f t="shared" si="6"/>
        <v>1.6999999999999993</v>
      </c>
      <c r="AU27" s="16"/>
      <c r="AV27" s="16"/>
      <c r="AW27" s="16"/>
      <c r="AX27" s="16"/>
      <c r="AY27" s="16"/>
      <c r="AZ27" s="16"/>
      <c r="BA27" s="16"/>
      <c r="BB27" s="16"/>
      <c r="BC27" s="16"/>
      <c r="BD27" s="16"/>
      <c r="BE27" s="16"/>
      <c r="BF27" s="16"/>
      <c r="BG27" s="16"/>
      <c r="BH27" s="16"/>
      <c r="BI27" s="16"/>
      <c r="BJ27" s="16">
        <f t="shared" si="7"/>
        <v>0</v>
      </c>
      <c r="BK27" s="16">
        <f t="shared" si="8"/>
        <v>0</v>
      </c>
      <c r="BL27" s="16">
        <f t="shared" si="9"/>
        <v>0</v>
      </c>
      <c r="BM27" s="16"/>
      <c r="BN27" s="16"/>
      <c r="BO27" s="16"/>
      <c r="BP27" s="16">
        <f t="shared" si="10"/>
        <v>0</v>
      </c>
      <c r="BQ27" s="16"/>
      <c r="BR27" s="16"/>
      <c r="BS27" s="16"/>
      <c r="BT27" s="16"/>
      <c r="BU27" s="30"/>
      <c r="BV27" s="30"/>
      <c r="BW27" s="30"/>
      <c r="BX27" s="30"/>
      <c r="BY27" s="30"/>
      <c r="BZ27" s="30"/>
      <c r="CA27" s="30"/>
      <c r="CB27" s="30">
        <f t="shared" si="12"/>
        <v>3</v>
      </c>
      <c r="CC27" s="31">
        <f t="shared" si="12"/>
        <v>3</v>
      </c>
      <c r="CD27" s="31"/>
      <c r="CE27" s="10"/>
      <c r="CF27" s="40"/>
      <c r="CG27" s="40"/>
      <c r="CH27" s="40">
        <v>3</v>
      </c>
      <c r="CI27" s="40">
        <v>3</v>
      </c>
      <c r="CJ27" s="40"/>
      <c r="CK27" s="40"/>
      <c r="CL27" s="40"/>
      <c r="CM27" s="40"/>
    </row>
    <row r="28" spans="1:91" s="20" customFormat="1" ht="74.25" customHeight="1">
      <c r="A28" s="3"/>
      <c r="B28" s="15">
        <f t="shared" si="0"/>
        <v>6</v>
      </c>
      <c r="C28" s="15">
        <f t="shared" si="14"/>
        <v>0</v>
      </c>
      <c r="D28" s="15"/>
      <c r="E28" s="3"/>
      <c r="F28" s="3"/>
      <c r="G28" s="3"/>
      <c r="H28" s="3"/>
      <c r="I28" s="124"/>
      <c r="J28" s="3"/>
      <c r="K28" s="3"/>
      <c r="L28" s="3"/>
      <c r="M28" s="3"/>
      <c r="N28" s="3"/>
      <c r="O28" s="3">
        <f t="shared" si="2"/>
        <v>6</v>
      </c>
      <c r="P28" s="3"/>
      <c r="Q28" s="15">
        <v>6</v>
      </c>
      <c r="R28" s="15"/>
      <c r="S28" s="4"/>
      <c r="T28" s="4"/>
      <c r="U28" s="4"/>
      <c r="V28" s="4"/>
      <c r="W28" s="10">
        <f t="shared" si="13"/>
        <v>121.7</v>
      </c>
      <c r="X28" s="16">
        <f t="shared" si="3"/>
        <v>112.2</v>
      </c>
      <c r="Y28" s="16">
        <f t="shared" si="3"/>
        <v>9.5</v>
      </c>
      <c r="Z28" s="16">
        <f t="shared" si="4"/>
        <v>0</v>
      </c>
      <c r="AA28" s="37">
        <f>AG28+AM28+AS28+AY28+BE28</f>
        <v>0</v>
      </c>
      <c r="AB28" s="37">
        <f t="shared" si="15"/>
        <v>0</v>
      </c>
      <c r="AC28" s="37">
        <f t="shared" si="15"/>
        <v>0</v>
      </c>
      <c r="AD28" s="37">
        <f t="shared" si="15"/>
        <v>0</v>
      </c>
      <c r="AE28" s="10">
        <f t="shared" si="15"/>
        <v>0</v>
      </c>
      <c r="AF28" s="10"/>
      <c r="AG28" s="10"/>
      <c r="AH28" s="10"/>
      <c r="AI28" s="16"/>
      <c r="AJ28" s="10"/>
      <c r="AK28" s="10"/>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f t="shared" si="7"/>
        <v>121.7</v>
      </c>
      <c r="BK28" s="16">
        <f t="shared" si="8"/>
        <v>112.2</v>
      </c>
      <c r="BL28" s="16">
        <f t="shared" si="9"/>
        <v>9.5</v>
      </c>
      <c r="BM28" s="16"/>
      <c r="BN28" s="16">
        <v>121.7</v>
      </c>
      <c r="BO28" s="16">
        <v>112.2</v>
      </c>
      <c r="BP28" s="16">
        <f t="shared" si="10"/>
        <v>9.5</v>
      </c>
      <c r="BQ28" s="16"/>
      <c r="BR28" s="16"/>
      <c r="BS28" s="16"/>
      <c r="BT28" s="16"/>
      <c r="BU28" s="30"/>
      <c r="BV28" s="30"/>
      <c r="BW28" s="30"/>
      <c r="BX28" s="30"/>
      <c r="BY28" s="30"/>
      <c r="BZ28" s="30"/>
      <c r="CA28" s="30"/>
      <c r="CB28" s="30"/>
      <c r="CC28" s="31"/>
      <c r="CD28" s="31"/>
      <c r="CE28" s="10"/>
      <c r="CF28" s="40"/>
      <c r="CG28" s="40"/>
      <c r="CH28" s="40"/>
      <c r="CI28" s="40"/>
      <c r="CJ28" s="40"/>
      <c r="CK28" s="40"/>
      <c r="CL28" s="40"/>
      <c r="CM28" s="40"/>
    </row>
    <row r="29" spans="1:91" s="20" customFormat="1" ht="38.25" customHeight="1">
      <c r="A29" s="3"/>
      <c r="B29" s="15">
        <f t="shared" si="0"/>
        <v>137</v>
      </c>
      <c r="C29" s="15">
        <f t="shared" si="14"/>
        <v>0</v>
      </c>
      <c r="D29" s="15"/>
      <c r="E29" s="3"/>
      <c r="F29" s="3"/>
      <c r="G29" s="3"/>
      <c r="H29" s="3"/>
      <c r="I29" s="124"/>
      <c r="J29" s="3"/>
      <c r="K29" s="3"/>
      <c r="L29" s="3"/>
      <c r="M29" s="3"/>
      <c r="N29" s="3"/>
      <c r="O29" s="3">
        <f t="shared" si="2"/>
        <v>137</v>
      </c>
      <c r="P29" s="3"/>
      <c r="Q29" s="15">
        <v>124</v>
      </c>
      <c r="R29" s="15">
        <v>13</v>
      </c>
      <c r="S29" s="4"/>
      <c r="T29" s="4"/>
      <c r="U29" s="4"/>
      <c r="V29" s="4"/>
      <c r="W29" s="10">
        <f t="shared" si="13"/>
        <v>6227.599999999999</v>
      </c>
      <c r="X29" s="16">
        <f>AA29+BK29</f>
        <v>5149.1</v>
      </c>
      <c r="Y29" s="16">
        <f>AB29+BL29</f>
        <v>1078.4999999999995</v>
      </c>
      <c r="Z29" s="16">
        <f t="shared" si="4"/>
        <v>0</v>
      </c>
      <c r="AA29" s="37">
        <f>AG29+AM29+AS29+AY29+BE29</f>
        <v>0</v>
      </c>
      <c r="AB29" s="37">
        <f>AH29+AN29+AT29+AZ29+BF29</f>
        <v>0</v>
      </c>
      <c r="AC29" s="37"/>
      <c r="AD29" s="37">
        <f t="shared" si="15"/>
        <v>0</v>
      </c>
      <c r="AE29" s="10">
        <f t="shared" si="15"/>
        <v>0</v>
      </c>
      <c r="AF29" s="10"/>
      <c r="AG29" s="10"/>
      <c r="AH29" s="10"/>
      <c r="AI29" s="16"/>
      <c r="AJ29" s="10"/>
      <c r="AK29" s="10"/>
      <c r="AL29" s="16"/>
      <c r="AM29" s="16"/>
      <c r="AN29" s="16"/>
      <c r="AO29" s="16"/>
      <c r="AP29" s="16"/>
      <c r="AQ29" s="16"/>
      <c r="AR29" s="16"/>
      <c r="AS29" s="16"/>
      <c r="AT29" s="16">
        <f t="shared" si="6"/>
        <v>0</v>
      </c>
      <c r="AU29" s="16"/>
      <c r="AV29" s="16"/>
      <c r="AW29" s="16"/>
      <c r="AX29" s="16"/>
      <c r="AY29" s="16"/>
      <c r="AZ29" s="16"/>
      <c r="BA29" s="16"/>
      <c r="BB29" s="16"/>
      <c r="BC29" s="16"/>
      <c r="BD29" s="16"/>
      <c r="BE29" s="16"/>
      <c r="BF29" s="16"/>
      <c r="BG29" s="16"/>
      <c r="BH29" s="16"/>
      <c r="BI29" s="16"/>
      <c r="BJ29" s="16">
        <f t="shared" si="7"/>
        <v>6227.599999999999</v>
      </c>
      <c r="BK29" s="16">
        <f t="shared" si="8"/>
        <v>5149.1</v>
      </c>
      <c r="BL29" s="16">
        <f t="shared" si="9"/>
        <v>1078.4999999999995</v>
      </c>
      <c r="BM29" s="16"/>
      <c r="BN29" s="16">
        <v>4691.9</v>
      </c>
      <c r="BO29" s="16">
        <v>3678.9</v>
      </c>
      <c r="BP29" s="16">
        <f t="shared" si="10"/>
        <v>1012.9999999999995</v>
      </c>
      <c r="BQ29" s="16">
        <v>1535.7</v>
      </c>
      <c r="BR29" s="16">
        <v>1470.2</v>
      </c>
      <c r="BS29" s="16">
        <f>BQ29-BR29</f>
        <v>65.5</v>
      </c>
      <c r="BT29" s="16"/>
      <c r="BU29" s="30"/>
      <c r="BV29" s="30"/>
      <c r="BW29" s="30">
        <f t="shared" si="11"/>
        <v>0</v>
      </c>
      <c r="BX29" s="30"/>
      <c r="BY29" s="30"/>
      <c r="BZ29" s="30"/>
      <c r="CA29" s="30"/>
      <c r="CB29" s="30"/>
      <c r="CC29" s="31"/>
      <c r="CD29" s="31"/>
      <c r="CE29" s="10"/>
      <c r="CF29" s="40"/>
      <c r="CG29" s="40"/>
      <c r="CH29" s="40"/>
      <c r="CI29" s="40"/>
      <c r="CJ29" s="40"/>
      <c r="CK29" s="40"/>
      <c r="CL29" s="40"/>
      <c r="CM29" s="40"/>
    </row>
    <row r="30" spans="1:91" s="20" customFormat="1" ht="38.25" customHeight="1">
      <c r="A30" s="3"/>
      <c r="B30" s="15">
        <f>C30+O30</f>
        <v>34</v>
      </c>
      <c r="C30" s="15">
        <f t="shared" si="14"/>
        <v>0</v>
      </c>
      <c r="D30" s="15"/>
      <c r="E30" s="3"/>
      <c r="F30" s="3"/>
      <c r="G30" s="3"/>
      <c r="H30" s="3"/>
      <c r="I30" s="124"/>
      <c r="J30" s="3"/>
      <c r="K30" s="3"/>
      <c r="L30" s="3"/>
      <c r="M30" s="3"/>
      <c r="N30" s="3"/>
      <c r="O30" s="3">
        <f>P30+Q30+R30+Q2730+V30</f>
        <v>34</v>
      </c>
      <c r="P30" s="3"/>
      <c r="Q30" s="15">
        <v>34</v>
      </c>
      <c r="R30" s="15"/>
      <c r="S30" s="4"/>
      <c r="T30" s="4"/>
      <c r="U30" s="4"/>
      <c r="V30" s="4"/>
      <c r="W30" s="10">
        <f t="shared" si="13"/>
        <v>3083.5</v>
      </c>
      <c r="X30" s="16">
        <f>AA30+BK30</f>
        <v>3081.8</v>
      </c>
      <c r="Y30" s="16">
        <f>AB30+BL30</f>
        <v>1.699999999999818</v>
      </c>
      <c r="Z30" s="16">
        <f t="shared" si="4"/>
        <v>0</v>
      </c>
      <c r="AA30" s="37">
        <f>AG30+AM30+AS30+AY30+BE30</f>
        <v>0</v>
      </c>
      <c r="AB30" s="37">
        <f>AH30+AN30+AT30+AZ30+BF30</f>
        <v>0</v>
      </c>
      <c r="AC30" s="37">
        <f>AI30+AO30+AU30+BA30+BG30</f>
        <v>0</v>
      </c>
      <c r="AD30" s="37">
        <f>AJ30+AP30+AV30+BB30+BH30</f>
        <v>0</v>
      </c>
      <c r="AE30" s="10">
        <f t="shared" si="15"/>
        <v>0</v>
      </c>
      <c r="AF30" s="10"/>
      <c r="AG30" s="10"/>
      <c r="AH30" s="10"/>
      <c r="AI30" s="16"/>
      <c r="AJ30" s="10"/>
      <c r="AK30" s="10"/>
      <c r="AL30" s="16"/>
      <c r="AM30" s="16"/>
      <c r="AN30" s="16"/>
      <c r="AO30" s="16"/>
      <c r="AP30" s="16"/>
      <c r="AQ30" s="16"/>
      <c r="AR30" s="16"/>
      <c r="AS30" s="16"/>
      <c r="AT30" s="16">
        <f t="shared" si="6"/>
        <v>0</v>
      </c>
      <c r="AU30" s="16"/>
      <c r="AV30" s="16"/>
      <c r="AW30" s="16"/>
      <c r="AX30" s="16"/>
      <c r="AY30" s="16"/>
      <c r="AZ30" s="16"/>
      <c r="BA30" s="16"/>
      <c r="BB30" s="16"/>
      <c r="BC30" s="16"/>
      <c r="BD30" s="16"/>
      <c r="BE30" s="16"/>
      <c r="BF30" s="16"/>
      <c r="BG30" s="16"/>
      <c r="BH30" s="16"/>
      <c r="BI30" s="16"/>
      <c r="BJ30" s="16">
        <f>BM30+BN30+BQ30+BT30+BU30+BX30+BY30</f>
        <v>3083.5</v>
      </c>
      <c r="BK30" s="16">
        <f t="shared" si="8"/>
        <v>3081.8</v>
      </c>
      <c r="BL30" s="16">
        <f t="shared" si="9"/>
        <v>1.699999999999818</v>
      </c>
      <c r="BM30" s="16"/>
      <c r="BN30" s="16">
        <v>3083.5</v>
      </c>
      <c r="BO30" s="16">
        <v>3081.8</v>
      </c>
      <c r="BP30" s="16">
        <f t="shared" si="10"/>
        <v>1.699999999999818</v>
      </c>
      <c r="BQ30" s="16"/>
      <c r="BR30" s="16"/>
      <c r="BS30" s="16">
        <f>BQ30-BR30</f>
        <v>0</v>
      </c>
      <c r="BT30" s="16"/>
      <c r="BU30" s="30"/>
      <c r="BV30" s="30"/>
      <c r="BW30" s="30">
        <f t="shared" si="11"/>
        <v>0</v>
      </c>
      <c r="BX30" s="30"/>
      <c r="BY30" s="30"/>
      <c r="BZ30" s="30"/>
      <c r="CA30" s="30"/>
      <c r="CB30" s="30"/>
      <c r="CC30" s="31"/>
      <c r="CD30" s="31"/>
      <c r="CE30" s="10"/>
      <c r="CF30" s="40"/>
      <c r="CG30" s="40"/>
      <c r="CH30" s="40"/>
      <c r="CI30" s="40"/>
      <c r="CJ30" s="40"/>
      <c r="CK30" s="40"/>
      <c r="CL30" s="40"/>
      <c r="CM30" s="40"/>
    </row>
    <row r="31" spans="1:91" s="28" customFormat="1" ht="19.5" customHeight="1">
      <c r="A31" s="7" t="s">
        <v>1</v>
      </c>
      <c r="B31" s="34">
        <f>SUM(B11:B30)</f>
        <v>194</v>
      </c>
      <c r="C31" s="34">
        <f>SUM(C11:C30)</f>
        <v>11</v>
      </c>
      <c r="D31" s="34">
        <f aca="true" t="shared" si="16" ref="D31:N31">SUM(D11:D25)</f>
        <v>0</v>
      </c>
      <c r="E31" s="34">
        <f t="shared" si="16"/>
        <v>0</v>
      </c>
      <c r="F31" s="34">
        <f t="shared" si="16"/>
        <v>0</v>
      </c>
      <c r="G31" s="34">
        <f t="shared" si="16"/>
        <v>0</v>
      </c>
      <c r="H31" s="34">
        <f t="shared" si="16"/>
        <v>0</v>
      </c>
      <c r="I31" s="34">
        <f>SUM(I11:I30)</f>
        <v>11</v>
      </c>
      <c r="J31" s="34">
        <f t="shared" si="16"/>
        <v>0</v>
      </c>
      <c r="K31" s="34">
        <f t="shared" si="16"/>
        <v>0</v>
      </c>
      <c r="L31" s="34">
        <f t="shared" si="16"/>
        <v>0</v>
      </c>
      <c r="M31" s="34">
        <f t="shared" si="16"/>
        <v>0</v>
      </c>
      <c r="N31" s="34">
        <f t="shared" si="16"/>
        <v>0</v>
      </c>
      <c r="O31" s="34">
        <f>SUM(O11:O30)</f>
        <v>183</v>
      </c>
      <c r="P31" s="34">
        <f>SUM(P11:P25)</f>
        <v>0</v>
      </c>
      <c r="Q31" s="34">
        <f>SUM(Q11:Q30)</f>
        <v>164</v>
      </c>
      <c r="R31" s="34">
        <f>SUM(R11:R30)</f>
        <v>13</v>
      </c>
      <c r="S31" s="34">
        <f>SUM(S11:S25)</f>
        <v>0</v>
      </c>
      <c r="T31" s="34">
        <f>SUM(T11:T30)</f>
        <v>6</v>
      </c>
      <c r="U31" s="34">
        <f aca="true" t="shared" si="17" ref="U31:BI31">SUM(U11:U25)</f>
        <v>0</v>
      </c>
      <c r="V31" s="34">
        <f t="shared" si="17"/>
        <v>0</v>
      </c>
      <c r="W31" s="41">
        <f aca="true" t="shared" si="18" ref="W31:AE31">SUM(W11:W30)</f>
        <v>20704.84</v>
      </c>
      <c r="X31" s="41">
        <f t="shared" si="18"/>
        <v>19013.24</v>
      </c>
      <c r="Y31" s="41">
        <f t="shared" si="18"/>
        <v>1691.5999999999995</v>
      </c>
      <c r="Z31" s="41">
        <f t="shared" si="18"/>
        <v>4359.57</v>
      </c>
      <c r="AA31" s="41">
        <f t="shared" si="18"/>
        <v>3757.6700000000005</v>
      </c>
      <c r="AB31" s="41">
        <f t="shared" si="18"/>
        <v>601.9</v>
      </c>
      <c r="AC31" s="41">
        <f t="shared" si="18"/>
        <v>0</v>
      </c>
      <c r="AD31" s="41">
        <f t="shared" si="18"/>
        <v>0</v>
      </c>
      <c r="AE31" s="41">
        <f t="shared" si="18"/>
        <v>0</v>
      </c>
      <c r="AF31" s="41">
        <f t="shared" si="17"/>
        <v>0</v>
      </c>
      <c r="AG31" s="41">
        <f t="shared" si="17"/>
        <v>0</v>
      </c>
      <c r="AH31" s="41">
        <f t="shared" si="17"/>
        <v>0</v>
      </c>
      <c r="AI31" s="41">
        <f t="shared" si="17"/>
        <v>0</v>
      </c>
      <c r="AJ31" s="41">
        <f t="shared" si="17"/>
        <v>0</v>
      </c>
      <c r="AK31" s="41">
        <f t="shared" si="17"/>
        <v>0</v>
      </c>
      <c r="AL31" s="41">
        <f t="shared" si="17"/>
        <v>0</v>
      </c>
      <c r="AM31" s="41">
        <f t="shared" si="17"/>
        <v>0</v>
      </c>
      <c r="AN31" s="41">
        <f t="shared" si="17"/>
        <v>0</v>
      </c>
      <c r="AO31" s="41">
        <f t="shared" si="17"/>
        <v>0</v>
      </c>
      <c r="AP31" s="41">
        <f t="shared" si="17"/>
        <v>0</v>
      </c>
      <c r="AQ31" s="41">
        <f t="shared" si="17"/>
        <v>0</v>
      </c>
      <c r="AR31" s="41">
        <f>SUM(AR11:AR30)</f>
        <v>4359.57</v>
      </c>
      <c r="AS31" s="41">
        <f>SUM(AS11:AS30)</f>
        <v>3757.6700000000005</v>
      </c>
      <c r="AT31" s="41">
        <f>SUM(AT11:AT30)</f>
        <v>601.9</v>
      </c>
      <c r="AU31" s="41">
        <f t="shared" si="17"/>
        <v>0</v>
      </c>
      <c r="AV31" s="41">
        <f t="shared" si="17"/>
        <v>0</v>
      </c>
      <c r="AW31" s="41">
        <f t="shared" si="17"/>
        <v>0</v>
      </c>
      <c r="AX31" s="41">
        <f t="shared" si="17"/>
        <v>0</v>
      </c>
      <c r="AY31" s="41">
        <f t="shared" si="17"/>
        <v>0</v>
      </c>
      <c r="AZ31" s="41">
        <f t="shared" si="17"/>
        <v>0</v>
      </c>
      <c r="BA31" s="41">
        <f t="shared" si="17"/>
        <v>0</v>
      </c>
      <c r="BB31" s="41">
        <f t="shared" si="17"/>
        <v>0</v>
      </c>
      <c r="BC31" s="41">
        <f t="shared" si="17"/>
        <v>0</v>
      </c>
      <c r="BD31" s="41">
        <f t="shared" si="17"/>
        <v>0</v>
      </c>
      <c r="BE31" s="41">
        <f t="shared" si="17"/>
        <v>0</v>
      </c>
      <c r="BF31" s="41">
        <f t="shared" si="17"/>
        <v>0</v>
      </c>
      <c r="BG31" s="41">
        <f t="shared" si="17"/>
        <v>0</v>
      </c>
      <c r="BH31" s="41">
        <f t="shared" si="17"/>
        <v>0</v>
      </c>
      <c r="BI31" s="41">
        <f t="shared" si="17"/>
        <v>0</v>
      </c>
      <c r="BJ31" s="41">
        <f>SUM(BJ11:BJ30)</f>
        <v>16345.269999999999</v>
      </c>
      <c r="BK31" s="41">
        <f>SUM(BK11:BK30)</f>
        <v>15255.57</v>
      </c>
      <c r="BL31" s="41">
        <f>SUM(BL11:BL30)</f>
        <v>1089.6999999999994</v>
      </c>
      <c r="BM31" s="41">
        <f aca="true" t="shared" si="19" ref="BM31:BS31">SUM(BM11:BM30)</f>
        <v>0</v>
      </c>
      <c r="BN31" s="41">
        <f>SUM(BN11:BN30)</f>
        <v>7897.099999999999</v>
      </c>
      <c r="BO31" s="41">
        <f t="shared" si="19"/>
        <v>6872.9</v>
      </c>
      <c r="BP31" s="41">
        <f t="shared" si="19"/>
        <v>1024.1999999999994</v>
      </c>
      <c r="BQ31" s="41">
        <f t="shared" si="19"/>
        <v>1535.7</v>
      </c>
      <c r="BR31" s="41">
        <f t="shared" si="19"/>
        <v>1470.2</v>
      </c>
      <c r="BS31" s="41">
        <f t="shared" si="19"/>
        <v>65.5</v>
      </c>
      <c r="BT31" s="41">
        <f>SUM(BT11:BT25)</f>
        <v>0</v>
      </c>
      <c r="BU31" s="41">
        <f>SUM(BU11:BU30)</f>
        <v>6912.469999999999</v>
      </c>
      <c r="BV31" s="41">
        <f>SUM(BV11:BV30)</f>
        <v>6912.469999999999</v>
      </c>
      <c r="BW31" s="41">
        <f>SUM(BW11:BW25)</f>
        <v>0</v>
      </c>
      <c r="BX31" s="41">
        <f>SUM(BX11:BX25)</f>
        <v>0</v>
      </c>
      <c r="BY31" s="41">
        <f>SUM(BY11:BY25)</f>
        <v>0</v>
      </c>
      <c r="BZ31" s="41">
        <f>SUM(BZ11:BZ25)</f>
        <v>0</v>
      </c>
      <c r="CA31" s="41">
        <f>SUM(CA11:CA25)</f>
        <v>0</v>
      </c>
      <c r="CB31" s="34">
        <f>SUM(CB11:CB30)</f>
        <v>40</v>
      </c>
      <c r="CC31" s="34">
        <f>SUM(CC11:CC30)</f>
        <v>29</v>
      </c>
      <c r="CD31" s="34">
        <f>SUM(CD11:CD25)</f>
        <v>0</v>
      </c>
      <c r="CE31" s="34">
        <f>SUM(CE11:CE25)</f>
        <v>0</v>
      </c>
      <c r="CF31" s="34">
        <f>SUM(CF11:CF25)</f>
        <v>0</v>
      </c>
      <c r="CG31" s="34">
        <f>SUM(CG11:CG25)</f>
        <v>0</v>
      </c>
      <c r="CH31" s="34">
        <f>SUM(CH11:CH30)</f>
        <v>40</v>
      </c>
      <c r="CI31" s="34">
        <f>SUM(CI11:CI30)</f>
        <v>29</v>
      </c>
      <c r="CJ31" s="34">
        <f>SUM(CJ11:CJ25)</f>
        <v>0</v>
      </c>
      <c r="CK31" s="34">
        <f>SUM(CK11:CK25)</f>
        <v>0</v>
      </c>
      <c r="CL31" s="34">
        <f>SUM(CL11:CL25)</f>
        <v>0</v>
      </c>
      <c r="CM31" s="34">
        <f>SUM(CM11:CM25)</f>
        <v>0</v>
      </c>
    </row>
    <row r="32" spans="1:64" s="120" customFormat="1" ht="12.75">
      <c r="A32" s="118"/>
      <c r="B32" s="119"/>
      <c r="C32" s="119"/>
      <c r="D32" s="118"/>
      <c r="E32" s="118"/>
      <c r="F32" s="118"/>
      <c r="O32" s="121"/>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BJ32" s="123"/>
      <c r="BK32" s="123"/>
      <c r="BL32" s="123"/>
    </row>
    <row r="33" spans="1:61" s="20"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33"/>
      <c r="AR33" s="25"/>
      <c r="AS33" s="25"/>
      <c r="AT33" s="25"/>
      <c r="AU33" s="25"/>
      <c r="AV33" s="25"/>
      <c r="AW33" s="25"/>
      <c r="AX33" s="25"/>
      <c r="AY33" s="25"/>
      <c r="AZ33" s="25"/>
      <c r="BA33" s="25"/>
      <c r="BI33" s="27"/>
    </row>
    <row r="34" spans="1:61"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0"/>
      <c r="BC34" s="20"/>
      <c r="BD34" s="20"/>
      <c r="BE34" s="20"/>
      <c r="BF34" s="20"/>
      <c r="BG34" s="20"/>
      <c r="BH34" s="20"/>
      <c r="BI34" s="20"/>
    </row>
    <row r="35" spans="1:60" s="6" customFormat="1" ht="12.75">
      <c r="A35" s="24"/>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0"/>
      <c r="AZ35" s="20"/>
      <c r="BA35" s="20"/>
      <c r="BB35" s="20"/>
      <c r="BC35" s="20"/>
      <c r="BD35" s="20"/>
      <c r="BE35" s="20"/>
      <c r="BF35" s="20"/>
      <c r="BG35" s="20"/>
      <c r="BH35" s="20"/>
    </row>
    <row r="36" spans="1:61" s="6" customFormat="1" ht="12.75">
      <c r="A36" s="24"/>
      <c r="B36" s="24"/>
      <c r="C36" s="24"/>
      <c r="D36" s="24"/>
      <c r="E36" s="24"/>
      <c r="F36" s="24"/>
      <c r="G36" s="24"/>
      <c r="H36" s="24"/>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
      <c r="AR36" s="25"/>
      <c r="AS36" s="25"/>
      <c r="AT36" s="25"/>
      <c r="AU36" s="25"/>
      <c r="AV36" s="25"/>
      <c r="AW36" s="25"/>
      <c r="AX36" s="25"/>
      <c r="AY36" s="25"/>
      <c r="AZ36" s="25"/>
      <c r="BA36" s="25"/>
      <c r="BB36" s="20"/>
      <c r="BC36" s="20"/>
      <c r="BD36" s="20"/>
      <c r="BE36" s="20"/>
      <c r="BF36" s="20"/>
      <c r="BG36" s="20"/>
      <c r="BH36" s="20"/>
      <c r="BI36" s="20"/>
    </row>
    <row r="37" spans="1:61" s="6" customFormat="1" ht="12.75">
      <c r="A37" s="24"/>
      <c r="B37" s="24"/>
      <c r="C37" s="24"/>
      <c r="D37" s="24"/>
      <c r="E37" s="24"/>
      <c r="F37" s="24"/>
      <c r="G37" s="24"/>
      <c r="H37" s="24"/>
      <c r="I37" s="24"/>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33"/>
      <c r="AR37" s="25"/>
      <c r="AS37" s="25"/>
      <c r="AT37" s="25"/>
      <c r="AU37" s="25"/>
      <c r="AV37" s="25"/>
      <c r="AW37" s="25"/>
      <c r="AX37" s="25"/>
      <c r="AY37" s="25"/>
      <c r="AZ37" s="25"/>
      <c r="BA37" s="25"/>
      <c r="BB37" s="20"/>
      <c r="BC37" s="20"/>
      <c r="BD37" s="20"/>
      <c r="BE37" s="20"/>
      <c r="BF37" s="20"/>
      <c r="BG37" s="20"/>
      <c r="BH37" s="20"/>
      <c r="BI37" s="20"/>
    </row>
    <row r="38" spans="1:53" s="6" customFormat="1"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53" s="6" customFormat="1" ht="12.7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row>
    <row r="80" spans="1:73" ht="12.75">
      <c r="A80" s="8"/>
      <c r="B80" s="8"/>
      <c r="C80" s="8"/>
      <c r="D80" s="8"/>
      <c r="E80" s="8"/>
      <c r="F80" s="8"/>
      <c r="G80" s="8"/>
      <c r="H80" s="8"/>
      <c r="I80" s="8"/>
      <c r="AU80" s="8"/>
      <c r="AV80" s="8"/>
      <c r="AW80" s="8"/>
      <c r="AX80" s="8"/>
      <c r="AY80" s="8"/>
      <c r="AZ80" s="8"/>
      <c r="BE80" s="1"/>
      <c r="BF80" s="1"/>
      <c r="BG80" s="1"/>
      <c r="BH80" s="1"/>
      <c r="BI80" s="1"/>
      <c r="BJ80" s="1"/>
      <c r="BK80" s="1"/>
      <c r="BL80" s="1"/>
      <c r="BM80" s="1"/>
      <c r="BN80" s="1"/>
      <c r="BO80" s="1"/>
      <c r="BP80" s="1"/>
      <c r="BQ80" s="1"/>
      <c r="BR80" s="1"/>
      <c r="BS80" s="1"/>
      <c r="BT80" s="1"/>
      <c r="BU80" s="1"/>
    </row>
    <row r="81" spans="1:73" ht="12.75">
      <c r="A81" s="8"/>
      <c r="B81" s="8"/>
      <c r="C81" s="8"/>
      <c r="D81" s="8"/>
      <c r="E81" s="8"/>
      <c r="F81" s="8"/>
      <c r="G81" s="8"/>
      <c r="H81" s="8"/>
      <c r="I81" s="8"/>
      <c r="BE81" s="1"/>
      <c r="BF81" s="1"/>
      <c r="BG81" s="1"/>
      <c r="BH81" s="1"/>
      <c r="BI81" s="1"/>
      <c r="BJ81" s="1"/>
      <c r="BK81" s="1"/>
      <c r="BL81" s="1"/>
      <c r="BM81" s="1"/>
      <c r="BN81" s="1"/>
      <c r="BO81" s="1"/>
      <c r="BP81" s="1"/>
      <c r="BQ81" s="1"/>
      <c r="BR81" s="1"/>
      <c r="BS81" s="1"/>
      <c r="BT81" s="1"/>
      <c r="BU81" s="1"/>
    </row>
    <row r="82" spans="1:73" ht="12.75">
      <c r="A82" s="8"/>
      <c r="B82" s="8"/>
      <c r="C82" s="8"/>
      <c r="D82" s="8"/>
      <c r="E82" s="8"/>
      <c r="F82" s="8"/>
      <c r="G82" s="8"/>
      <c r="H82" s="8"/>
      <c r="I82" s="8"/>
      <c r="AU82" s="8"/>
      <c r="AV82" s="8"/>
      <c r="AW82" s="8"/>
      <c r="AX82" s="8"/>
      <c r="AY82" s="8"/>
      <c r="AZ82" s="8"/>
      <c r="BE82" s="1"/>
      <c r="BF82" s="1"/>
      <c r="BG82" s="1"/>
      <c r="BH82" s="1"/>
      <c r="BI82" s="1"/>
      <c r="BJ82" s="1"/>
      <c r="BK82" s="1"/>
      <c r="BL82" s="1"/>
      <c r="BM82" s="1"/>
      <c r="BN82" s="1"/>
      <c r="BO82" s="1"/>
      <c r="BP82" s="1"/>
      <c r="BQ82" s="1"/>
      <c r="BR82" s="1"/>
      <c r="BS82" s="1"/>
      <c r="BT82" s="1"/>
      <c r="BU82" s="1"/>
    </row>
    <row r="83" spans="57:73" ht="12.75">
      <c r="BE83" s="1"/>
      <c r="BF83" s="1"/>
      <c r="BG83" s="1"/>
      <c r="BH83" s="1"/>
      <c r="BI83" s="1"/>
      <c r="BJ83" s="1"/>
      <c r="BK83" s="1"/>
      <c r="BL83" s="1"/>
      <c r="BM83" s="1"/>
      <c r="BN83" s="1"/>
      <c r="BO83" s="1"/>
      <c r="BP83" s="1"/>
      <c r="BQ83" s="1"/>
      <c r="BR83" s="1"/>
      <c r="BS83" s="1"/>
      <c r="BT83" s="1"/>
      <c r="BU83" s="1"/>
    </row>
    <row r="84" spans="57:73" ht="12.75">
      <c r="BE84" s="1"/>
      <c r="BF84" s="1"/>
      <c r="BG84" s="1"/>
      <c r="BH84" s="1"/>
      <c r="BI84" s="1"/>
      <c r="BJ84" s="1"/>
      <c r="BK84" s="1"/>
      <c r="BL84" s="1"/>
      <c r="BM84" s="1"/>
      <c r="BN84" s="1"/>
      <c r="BO84" s="1"/>
      <c r="BP84" s="1"/>
      <c r="BQ84" s="1"/>
      <c r="BR84" s="1"/>
      <c r="BS84" s="1"/>
      <c r="BT84" s="1"/>
      <c r="BU84" s="1"/>
    </row>
    <row r="85" spans="57:73" ht="12.75">
      <c r="BE85" s="1"/>
      <c r="BF85" s="1"/>
      <c r="BG85" s="1"/>
      <c r="BH85" s="1"/>
      <c r="BI85" s="1"/>
      <c r="BJ85" s="1"/>
      <c r="BK85" s="1"/>
      <c r="BL85" s="1"/>
      <c r="BM85" s="1"/>
      <c r="BN85" s="1"/>
      <c r="BO85" s="1"/>
      <c r="BP85" s="1"/>
      <c r="BQ85" s="1"/>
      <c r="BR85" s="1"/>
      <c r="BS85" s="1"/>
      <c r="BT85" s="1"/>
      <c r="BU85" s="1"/>
    </row>
    <row r="86" spans="57:73" ht="12.75">
      <c r="BE86" s="1"/>
      <c r="BF86" s="1"/>
      <c r="BG86" s="1"/>
      <c r="BH86" s="1"/>
      <c r="BI86" s="1"/>
      <c r="BJ86" s="1"/>
      <c r="BK86" s="1"/>
      <c r="BL86" s="1"/>
      <c r="BM86" s="1"/>
      <c r="BN86" s="1"/>
      <c r="BO86" s="1"/>
      <c r="BP86" s="1"/>
      <c r="BQ86" s="1"/>
      <c r="BR86" s="1"/>
      <c r="BS86" s="1"/>
      <c r="BT86" s="1"/>
      <c r="BU86" s="1"/>
    </row>
    <row r="87" spans="57:73" ht="12.75">
      <c r="BE87" s="1"/>
      <c r="BF87" s="1"/>
      <c r="BG87" s="1"/>
      <c r="BH87" s="1"/>
      <c r="BI87" s="1"/>
      <c r="BJ87" s="1"/>
      <c r="BK87" s="1"/>
      <c r="BL87" s="1"/>
      <c r="BM87" s="1"/>
      <c r="BN87" s="1"/>
      <c r="BO87" s="1"/>
      <c r="BP87" s="1"/>
      <c r="BQ87" s="1"/>
      <c r="BR87" s="1"/>
      <c r="BS87" s="1"/>
      <c r="BT87" s="1"/>
      <c r="BU87" s="1"/>
    </row>
    <row r="88" spans="57:73" ht="12.75">
      <c r="BE88" s="1"/>
      <c r="BF88" s="1"/>
      <c r="BG88" s="1"/>
      <c r="BH88" s="1"/>
      <c r="BI88" s="1"/>
      <c r="BJ88" s="1"/>
      <c r="BK88" s="1"/>
      <c r="BL88" s="1"/>
      <c r="BM88" s="1"/>
      <c r="BN88" s="1"/>
      <c r="BO88" s="1"/>
      <c r="BP88" s="1"/>
      <c r="BQ88" s="1"/>
      <c r="BR88" s="1"/>
      <c r="BS88" s="1"/>
      <c r="BT88" s="1"/>
      <c r="BU88" s="1"/>
    </row>
    <row r="89" spans="57:73" ht="12.75">
      <c r="BE89" s="1"/>
      <c r="BF89" s="1"/>
      <c r="BG89" s="1"/>
      <c r="BH89" s="1"/>
      <c r="BI89" s="1"/>
      <c r="BJ89" s="1"/>
      <c r="BK89" s="1"/>
      <c r="BL89" s="1"/>
      <c r="BM89" s="1"/>
      <c r="BN89" s="1"/>
      <c r="BO89" s="1"/>
      <c r="BP89" s="1"/>
      <c r="BQ89" s="1"/>
      <c r="BR89" s="1"/>
      <c r="BS89" s="1"/>
      <c r="BT89" s="1"/>
      <c r="BU89" s="1"/>
    </row>
    <row r="90" spans="57:73" ht="12.75">
      <c r="BE90" s="1"/>
      <c r="BF90" s="1"/>
      <c r="BG90" s="1"/>
      <c r="BH90" s="1"/>
      <c r="BI90" s="1"/>
      <c r="BJ90" s="1"/>
      <c r="BK90" s="1"/>
      <c r="BL90" s="1"/>
      <c r="BM90" s="1"/>
      <c r="BN90" s="1"/>
      <c r="BO90" s="1"/>
      <c r="BP90" s="1"/>
      <c r="BQ90" s="1"/>
      <c r="BR90" s="1"/>
      <c r="BS90" s="1"/>
      <c r="BT90" s="1"/>
      <c r="BU90" s="1"/>
    </row>
    <row r="91" spans="57:73" ht="12.75">
      <c r="BE91" s="1"/>
      <c r="BF91" s="1"/>
      <c r="BG91" s="1"/>
      <c r="BH91" s="1"/>
      <c r="BI91" s="1"/>
      <c r="BJ91" s="1"/>
      <c r="BK91" s="1"/>
      <c r="BL91" s="1"/>
      <c r="BM91" s="1"/>
      <c r="BN91" s="1"/>
      <c r="BO91" s="1"/>
      <c r="BP91" s="1"/>
      <c r="BQ91" s="1"/>
      <c r="BR91" s="1"/>
      <c r="BS91" s="1"/>
      <c r="BT91" s="1"/>
      <c r="BU91" s="1"/>
    </row>
    <row r="92" spans="57:73" ht="12.75">
      <c r="BE92" s="1"/>
      <c r="BF92" s="1"/>
      <c r="BG92" s="1"/>
      <c r="BH92" s="1"/>
      <c r="BI92" s="1"/>
      <c r="BJ92" s="1"/>
      <c r="BK92" s="1"/>
      <c r="BL92" s="1"/>
      <c r="BM92" s="1"/>
      <c r="BN92" s="1"/>
      <c r="BO92" s="1"/>
      <c r="BP92" s="1"/>
      <c r="BQ92" s="1"/>
      <c r="BR92" s="1"/>
      <c r="BS92" s="1"/>
      <c r="BT92" s="1"/>
      <c r="BU92" s="1"/>
    </row>
    <row r="93" spans="57:73" ht="12.75">
      <c r="BE93" s="1"/>
      <c r="BF93" s="1"/>
      <c r="BG93" s="1"/>
      <c r="BH93" s="1"/>
      <c r="BI93" s="1"/>
      <c r="BJ93" s="1"/>
      <c r="BK93" s="1"/>
      <c r="BL93" s="1"/>
      <c r="BM93" s="1"/>
      <c r="BN93" s="1"/>
      <c r="BO93" s="1"/>
      <c r="BP93" s="1"/>
      <c r="BQ93" s="1"/>
      <c r="BR93" s="1"/>
      <c r="BS93" s="1"/>
      <c r="BT93" s="1"/>
      <c r="BU93" s="1"/>
    </row>
    <row r="94" spans="57:73" ht="12.75">
      <c r="BE94" s="1"/>
      <c r="BF94" s="1"/>
      <c r="BG94" s="1"/>
      <c r="BH94" s="1"/>
      <c r="BI94" s="1"/>
      <c r="BJ94" s="1"/>
      <c r="BK94" s="1"/>
      <c r="BL94" s="1"/>
      <c r="BM94" s="1"/>
      <c r="BN94" s="1"/>
      <c r="BO94" s="1"/>
      <c r="BP94" s="1"/>
      <c r="BQ94" s="1"/>
      <c r="BR94" s="1"/>
      <c r="BS94" s="1"/>
      <c r="BT94" s="1"/>
      <c r="BU94" s="1"/>
    </row>
    <row r="95" spans="57:73" ht="12.75">
      <c r="BE95" s="1"/>
      <c r="BF95" s="1"/>
      <c r="BG95" s="1"/>
      <c r="BH95" s="1"/>
      <c r="BI95" s="1"/>
      <c r="BJ95" s="1"/>
      <c r="BK95" s="1"/>
      <c r="BL95" s="1"/>
      <c r="BM95" s="1"/>
      <c r="BN95" s="1"/>
      <c r="BO95" s="1"/>
      <c r="BP95" s="1"/>
      <c r="BQ95" s="1"/>
      <c r="BR95" s="1"/>
      <c r="BS95" s="1"/>
      <c r="BT95" s="1"/>
      <c r="BU95" s="1"/>
    </row>
    <row r="96" spans="57:73" ht="12.75">
      <c r="BE96" s="1"/>
      <c r="BF96" s="1"/>
      <c r="BG96" s="1"/>
      <c r="BH96" s="1"/>
      <c r="BI96" s="1"/>
      <c r="BJ96" s="1"/>
      <c r="BK96" s="1"/>
      <c r="BL96" s="1"/>
      <c r="BM96" s="1"/>
      <c r="BN96" s="1"/>
      <c r="BO96" s="1"/>
      <c r="BP96" s="1"/>
      <c r="BQ96" s="1"/>
      <c r="BR96" s="1"/>
      <c r="BS96" s="1"/>
      <c r="BT96" s="1"/>
      <c r="BU96" s="1"/>
    </row>
    <row r="97" spans="57:73" ht="12.75">
      <c r="BE97" s="1"/>
      <c r="BF97" s="1"/>
      <c r="BG97" s="1"/>
      <c r="BH97" s="1"/>
      <c r="BI97" s="1"/>
      <c r="BJ97" s="1"/>
      <c r="BK97" s="1"/>
      <c r="BL97" s="1"/>
      <c r="BM97" s="1"/>
      <c r="BN97" s="1"/>
      <c r="BO97" s="1"/>
      <c r="BP97" s="1"/>
      <c r="BQ97" s="1"/>
      <c r="BR97" s="1"/>
      <c r="BS97" s="1"/>
      <c r="BT97" s="1"/>
      <c r="BU97" s="1"/>
    </row>
    <row r="98" spans="57:73" ht="12.75">
      <c r="BE98" s="1"/>
      <c r="BF98" s="1"/>
      <c r="BG98" s="1"/>
      <c r="BH98" s="1"/>
      <c r="BI98" s="1"/>
      <c r="BJ98" s="1"/>
      <c r="BK98" s="1"/>
      <c r="BL98" s="1"/>
      <c r="BM98" s="1"/>
      <c r="BN98" s="1"/>
      <c r="BO98" s="1"/>
      <c r="BP98" s="1"/>
      <c r="BQ98" s="1"/>
      <c r="BR98" s="1"/>
      <c r="BS98" s="1"/>
      <c r="BT98" s="1"/>
      <c r="BU98" s="1"/>
    </row>
    <row r="99" spans="57:73" ht="12.75">
      <c r="BE99" s="1"/>
      <c r="BF99" s="1"/>
      <c r="BG99" s="1"/>
      <c r="BH99" s="1"/>
      <c r="BI99" s="1"/>
      <c r="BJ99" s="1"/>
      <c r="BK99" s="1"/>
      <c r="BL99" s="1"/>
      <c r="BM99" s="1"/>
      <c r="BN99" s="1"/>
      <c r="BO99" s="1"/>
      <c r="BP99" s="1"/>
      <c r="BQ99" s="1"/>
      <c r="BR99" s="1"/>
      <c r="BS99" s="1"/>
      <c r="BT99" s="1"/>
      <c r="BU99" s="1"/>
    </row>
    <row r="100" spans="57:73" ht="12.75">
      <c r="BE100" s="1"/>
      <c r="BF100" s="1"/>
      <c r="BG100" s="1"/>
      <c r="BH100" s="1"/>
      <c r="BI100" s="1"/>
      <c r="BJ100" s="1"/>
      <c r="BK100" s="1"/>
      <c r="BL100" s="1"/>
      <c r="BM100" s="1"/>
      <c r="BN100" s="1"/>
      <c r="BO100" s="1"/>
      <c r="BP100" s="1"/>
      <c r="BQ100" s="1"/>
      <c r="BR100" s="1"/>
      <c r="BS100" s="1"/>
      <c r="BT100" s="1"/>
      <c r="BU100" s="1"/>
    </row>
    <row r="101" spans="57:73" ht="12.75">
      <c r="BE101" s="1"/>
      <c r="BF101" s="1"/>
      <c r="BG101" s="1"/>
      <c r="BH101" s="1"/>
      <c r="BI101" s="1"/>
      <c r="BJ101" s="1"/>
      <c r="BK101" s="1"/>
      <c r="BL101" s="1"/>
      <c r="BM101" s="1"/>
      <c r="BN101" s="1"/>
      <c r="BO101" s="1"/>
      <c r="BP101" s="1"/>
      <c r="BQ101" s="1"/>
      <c r="BR101" s="1"/>
      <c r="BS101" s="1"/>
      <c r="BT101" s="1"/>
      <c r="BU101" s="1"/>
    </row>
    <row r="102" spans="57:73" ht="12.75">
      <c r="BE102" s="1"/>
      <c r="BF102" s="1"/>
      <c r="BG102" s="1"/>
      <c r="BH102" s="1"/>
      <c r="BI102" s="1"/>
      <c r="BJ102" s="1"/>
      <c r="BK102" s="1"/>
      <c r="BL102" s="1"/>
      <c r="BM102" s="1"/>
      <c r="BN102" s="1"/>
      <c r="BO102" s="1"/>
      <c r="BP102" s="1"/>
      <c r="BQ102" s="1"/>
      <c r="BR102" s="1"/>
      <c r="BS102" s="1"/>
      <c r="BT102" s="1"/>
      <c r="BU102" s="1"/>
    </row>
    <row r="103" spans="57:73" ht="12.75">
      <c r="BE103" s="1"/>
      <c r="BF103" s="1"/>
      <c r="BG103" s="1"/>
      <c r="BH103" s="1"/>
      <c r="BI103" s="1"/>
      <c r="BJ103" s="1"/>
      <c r="BK103" s="1"/>
      <c r="BL103" s="1"/>
      <c r="BM103" s="1"/>
      <c r="BN103" s="1"/>
      <c r="BO103" s="1"/>
      <c r="BP103" s="1"/>
      <c r="BQ103" s="1"/>
      <c r="BR103" s="1"/>
      <c r="BS103" s="1"/>
      <c r="BT103" s="1"/>
      <c r="BU103" s="1"/>
    </row>
    <row r="104" spans="57:73" ht="12.75">
      <c r="BE104" s="1"/>
      <c r="BF104" s="1"/>
      <c r="BG104" s="1"/>
      <c r="BH104" s="1"/>
      <c r="BI104" s="1"/>
      <c r="BJ104" s="1"/>
      <c r="BK104" s="1"/>
      <c r="BL104" s="1"/>
      <c r="BM104" s="1"/>
      <c r="BN104" s="1"/>
      <c r="BO104" s="1"/>
      <c r="BP104" s="1"/>
      <c r="BQ104" s="1"/>
      <c r="BR104" s="1"/>
      <c r="BS104" s="1"/>
      <c r="BT104" s="1"/>
      <c r="BU104" s="1"/>
    </row>
    <row r="105" spans="57:73" ht="12.75">
      <c r="BE105" s="1"/>
      <c r="BF105" s="1"/>
      <c r="BG105" s="1"/>
      <c r="BH105" s="1"/>
      <c r="BI105" s="1"/>
      <c r="BJ105" s="1"/>
      <c r="BK105" s="1"/>
      <c r="BL105" s="1"/>
      <c r="BM105" s="1"/>
      <c r="BN105" s="1"/>
      <c r="BO105" s="1"/>
      <c r="BP105" s="1"/>
      <c r="BQ105" s="1"/>
      <c r="BR105" s="1"/>
      <c r="BS105" s="1"/>
      <c r="BT105" s="1"/>
      <c r="BU105" s="1"/>
    </row>
    <row r="106" spans="57:73" ht="12.75">
      <c r="BE106" s="1"/>
      <c r="BF106" s="1"/>
      <c r="BG106" s="1"/>
      <c r="BH106" s="1"/>
      <c r="BI106" s="1"/>
      <c r="BJ106" s="1"/>
      <c r="BK106" s="1"/>
      <c r="BL106" s="1"/>
      <c r="BM106" s="1"/>
      <c r="BN106" s="1"/>
      <c r="BO106" s="1"/>
      <c r="BP106" s="1"/>
      <c r="BQ106" s="1"/>
      <c r="BR106" s="1"/>
      <c r="BS106" s="1"/>
      <c r="BT106" s="1"/>
      <c r="BU106" s="1"/>
    </row>
    <row r="107" spans="57:73" ht="12.75">
      <c r="BE107" s="1"/>
      <c r="BF107" s="1"/>
      <c r="BG107" s="1"/>
      <c r="BH107" s="1"/>
      <c r="BI107" s="1"/>
      <c r="BJ107" s="1"/>
      <c r="BK107" s="1"/>
      <c r="BL107" s="1"/>
      <c r="BM107" s="1"/>
      <c r="BN107" s="1"/>
      <c r="BO107" s="1"/>
      <c r="BP107" s="1"/>
      <c r="BQ107" s="1"/>
      <c r="BR107" s="1"/>
      <c r="BS107" s="1"/>
      <c r="BT107" s="1"/>
      <c r="BU107" s="1"/>
    </row>
    <row r="108" spans="57:73" ht="12.75">
      <c r="BE108" s="1"/>
      <c r="BF108" s="1"/>
      <c r="BG108" s="1"/>
      <c r="BH108" s="1"/>
      <c r="BI108" s="1"/>
      <c r="BJ108" s="1"/>
      <c r="BK108" s="1"/>
      <c r="BL108" s="1"/>
      <c r="BM108" s="1"/>
      <c r="BN108" s="1"/>
      <c r="BO108" s="1"/>
      <c r="BP108" s="1"/>
      <c r="BQ108" s="1"/>
      <c r="BR108" s="1"/>
      <c r="BS108" s="1"/>
      <c r="BT108" s="1"/>
      <c r="BU108" s="1"/>
    </row>
    <row r="109" spans="57:73" ht="12.75">
      <c r="BE109" s="1"/>
      <c r="BF109" s="1"/>
      <c r="BG109" s="1"/>
      <c r="BH109" s="1"/>
      <c r="BI109" s="1"/>
      <c r="BJ109" s="1"/>
      <c r="BK109" s="1"/>
      <c r="BL109" s="1"/>
      <c r="BM109" s="1"/>
      <c r="BN109" s="1"/>
      <c r="BO109" s="1"/>
      <c r="BP109" s="1"/>
      <c r="BQ109" s="1"/>
      <c r="BR109" s="1"/>
      <c r="BS109" s="1"/>
      <c r="BT109" s="1"/>
      <c r="BU109" s="1"/>
    </row>
    <row r="110" spans="57:73" ht="12.75">
      <c r="BE110" s="1"/>
      <c r="BF110" s="1"/>
      <c r="BG110" s="1"/>
      <c r="BH110" s="1"/>
      <c r="BI110" s="1"/>
      <c r="BJ110" s="1"/>
      <c r="BK110" s="1"/>
      <c r="BL110" s="1"/>
      <c r="BM110" s="1"/>
      <c r="BN110" s="1"/>
      <c r="BO110" s="1"/>
      <c r="BP110" s="1"/>
      <c r="BQ110" s="1"/>
      <c r="BR110" s="1"/>
      <c r="BS110" s="1"/>
      <c r="BT110" s="1"/>
      <c r="BU110" s="1"/>
    </row>
    <row r="111" spans="57:73" ht="12.75">
      <c r="BE111" s="1"/>
      <c r="BF111" s="1"/>
      <c r="BG111" s="1"/>
      <c r="BH111" s="1"/>
      <c r="BI111" s="1"/>
      <c r="BJ111" s="1"/>
      <c r="BK111" s="1"/>
      <c r="BL111" s="1"/>
      <c r="BM111" s="1"/>
      <c r="BN111" s="1"/>
      <c r="BO111" s="1"/>
      <c r="BP111" s="1"/>
      <c r="BQ111" s="1"/>
      <c r="BR111" s="1"/>
      <c r="BS111" s="1"/>
      <c r="BT111" s="1"/>
      <c r="BU111" s="1"/>
    </row>
    <row r="112" spans="57:73" ht="12.75">
      <c r="BE112" s="1"/>
      <c r="BF112" s="1"/>
      <c r="BG112" s="1"/>
      <c r="BH112" s="1"/>
      <c r="BI112" s="1"/>
      <c r="BJ112" s="1"/>
      <c r="BK112" s="1"/>
      <c r="BL112" s="1"/>
      <c r="BM112" s="1"/>
      <c r="BN112" s="1"/>
      <c r="BO112" s="1"/>
      <c r="BP112" s="1"/>
      <c r="BQ112" s="1"/>
      <c r="BR112" s="1"/>
      <c r="BS112" s="1"/>
      <c r="BT112" s="1"/>
      <c r="BU112" s="1"/>
    </row>
    <row r="113" spans="57:73" ht="12.75">
      <c r="BE113" s="1"/>
      <c r="BF113" s="1"/>
      <c r="BG113" s="1"/>
      <c r="BH113" s="1"/>
      <c r="BI113" s="1"/>
      <c r="BJ113" s="1"/>
      <c r="BK113" s="1"/>
      <c r="BL113" s="1"/>
      <c r="BM113" s="1"/>
      <c r="BN113" s="1"/>
      <c r="BO113" s="1"/>
      <c r="BP113" s="1"/>
      <c r="BQ113" s="1"/>
      <c r="BR113" s="1"/>
      <c r="BS113" s="1"/>
      <c r="BT113" s="1"/>
      <c r="BU113" s="1"/>
    </row>
    <row r="114" spans="57:73" ht="12.75">
      <c r="BE114" s="1"/>
      <c r="BF114" s="1"/>
      <c r="BG114" s="1"/>
      <c r="BH114" s="1"/>
      <c r="BI114" s="1"/>
      <c r="BJ114" s="1"/>
      <c r="BK114" s="1"/>
      <c r="BL114" s="1"/>
      <c r="BM114" s="1"/>
      <c r="BN114" s="1"/>
      <c r="BO114" s="1"/>
      <c r="BP114" s="1"/>
      <c r="BQ114" s="1"/>
      <c r="BR114" s="1"/>
      <c r="BS114" s="1"/>
      <c r="BT114" s="1"/>
      <c r="BU114" s="1"/>
    </row>
    <row r="115" spans="57:73" ht="12.75">
      <c r="BE115" s="1"/>
      <c r="BF115" s="1"/>
      <c r="BG115" s="1"/>
      <c r="BH115" s="1"/>
      <c r="BI115" s="1"/>
      <c r="BJ115" s="1"/>
      <c r="BK115" s="1"/>
      <c r="BL115" s="1"/>
      <c r="BM115" s="1"/>
      <c r="BN115" s="1"/>
      <c r="BO115" s="1"/>
      <c r="BP115" s="1"/>
      <c r="BQ115" s="1"/>
      <c r="BR115" s="1"/>
      <c r="BS115" s="1"/>
      <c r="BT115" s="1"/>
      <c r="BU115" s="1"/>
    </row>
    <row r="116" spans="57:73" ht="12.75">
      <c r="BE116" s="1"/>
      <c r="BF116" s="1"/>
      <c r="BG116" s="1"/>
      <c r="BH116" s="1"/>
      <c r="BI116" s="1"/>
      <c r="BJ116" s="1"/>
      <c r="BK116" s="1"/>
      <c r="BL116" s="1"/>
      <c r="BM116" s="1"/>
      <c r="BN116" s="1"/>
      <c r="BO116" s="1"/>
      <c r="BP116" s="1"/>
      <c r="BQ116" s="1"/>
      <c r="BR116" s="1"/>
      <c r="BS116" s="1"/>
      <c r="BT116" s="1"/>
      <c r="BU116" s="1"/>
    </row>
    <row r="117" spans="57:73" ht="12.75">
      <c r="BE117" s="1"/>
      <c r="BF117" s="1"/>
      <c r="BG117" s="1"/>
      <c r="BH117" s="1"/>
      <c r="BI117" s="1"/>
      <c r="BJ117" s="1"/>
      <c r="BK117" s="1"/>
      <c r="BL117" s="1"/>
      <c r="BM117" s="1"/>
      <c r="BN117" s="1"/>
      <c r="BO117" s="1"/>
      <c r="BP117" s="1"/>
      <c r="BQ117" s="1"/>
      <c r="BR117" s="1"/>
      <c r="BS117" s="1"/>
      <c r="BT117" s="1"/>
      <c r="BU117" s="1"/>
    </row>
    <row r="118" spans="57:73" ht="12.75">
      <c r="BE118" s="1"/>
      <c r="BF118" s="1"/>
      <c r="BG118" s="1"/>
      <c r="BH118" s="1"/>
      <c r="BI118" s="1"/>
      <c r="BJ118" s="1"/>
      <c r="BK118" s="1"/>
      <c r="BL118" s="1"/>
      <c r="BM118" s="1"/>
      <c r="BN118" s="1"/>
      <c r="BO118" s="1"/>
      <c r="BP118" s="1"/>
      <c r="BQ118" s="1"/>
      <c r="BR118" s="1"/>
      <c r="BS118" s="1"/>
      <c r="BT118" s="1"/>
      <c r="BU118" s="1"/>
    </row>
    <row r="119" spans="57:73" ht="12.75">
      <c r="BE119" s="1"/>
      <c r="BF119" s="1"/>
      <c r="BG119" s="1"/>
      <c r="BH119" s="1"/>
      <c r="BI119" s="1"/>
      <c r="BJ119" s="1"/>
      <c r="BK119" s="1"/>
      <c r="BL119" s="1"/>
      <c r="BM119" s="1"/>
      <c r="BN119" s="1"/>
      <c r="BO119" s="1"/>
      <c r="BP119" s="1"/>
      <c r="BQ119" s="1"/>
      <c r="BR119" s="1"/>
      <c r="BS119" s="1"/>
      <c r="BT119" s="1"/>
      <c r="BU119" s="1"/>
    </row>
    <row r="120" spans="57:73" ht="12.75">
      <c r="BE120" s="1"/>
      <c r="BF120" s="1"/>
      <c r="BG120" s="1"/>
      <c r="BH120" s="1"/>
      <c r="BI120" s="1"/>
      <c r="BJ120" s="1"/>
      <c r="BK120" s="1"/>
      <c r="BL120" s="1"/>
      <c r="BM120" s="1"/>
      <c r="BN120" s="1"/>
      <c r="BO120" s="1"/>
      <c r="BP120" s="1"/>
      <c r="BQ120" s="1"/>
      <c r="BR120" s="1"/>
      <c r="BS120" s="1"/>
      <c r="BT120" s="1"/>
      <c r="BU120" s="1"/>
    </row>
    <row r="121" spans="57:73" ht="12.75">
      <c r="BE121" s="1"/>
      <c r="BF121" s="1"/>
      <c r="BG121" s="1"/>
      <c r="BH121" s="1"/>
      <c r="BI121" s="1"/>
      <c r="BJ121" s="1"/>
      <c r="BK121" s="1"/>
      <c r="BL121" s="1"/>
      <c r="BM121" s="1"/>
      <c r="BN121" s="1"/>
      <c r="BO121" s="1"/>
      <c r="BP121" s="1"/>
      <c r="BQ121" s="1"/>
      <c r="BR121" s="1"/>
      <c r="BS121" s="1"/>
      <c r="BT121" s="1"/>
      <c r="BU121" s="1"/>
    </row>
    <row r="122" spans="57:73" ht="12.75">
      <c r="BE122" s="1"/>
      <c r="BF122" s="1"/>
      <c r="BG122" s="1"/>
      <c r="BH122" s="1"/>
      <c r="BI122" s="1"/>
      <c r="BJ122" s="1"/>
      <c r="BK122" s="1"/>
      <c r="BL122" s="1"/>
      <c r="BM122" s="1"/>
      <c r="BN122" s="1"/>
      <c r="BO122" s="1"/>
      <c r="BP122" s="1"/>
      <c r="BQ122" s="1"/>
      <c r="BR122" s="1"/>
      <c r="BS122" s="1"/>
      <c r="BT122" s="1"/>
      <c r="BU122" s="1"/>
    </row>
    <row r="123" spans="57:73" ht="12.75">
      <c r="BE123" s="1"/>
      <c r="BF123" s="1"/>
      <c r="BG123" s="1"/>
      <c r="BH123" s="1"/>
      <c r="BI123" s="1"/>
      <c r="BJ123" s="1"/>
      <c r="BK123" s="1"/>
      <c r="BL123" s="1"/>
      <c r="BM123" s="1"/>
      <c r="BN123" s="1"/>
      <c r="BO123" s="1"/>
      <c r="BP123" s="1"/>
      <c r="BQ123" s="1"/>
      <c r="BR123" s="1"/>
      <c r="BS123" s="1"/>
      <c r="BT123" s="1"/>
      <c r="BU123" s="1"/>
    </row>
    <row r="124" spans="57:73" ht="12.75">
      <c r="BE124" s="1"/>
      <c r="BF124" s="1"/>
      <c r="BG124" s="1"/>
      <c r="BH124" s="1"/>
      <c r="BI124" s="1"/>
      <c r="BJ124" s="1"/>
      <c r="BK124" s="1"/>
      <c r="BL124" s="1"/>
      <c r="BM124" s="1"/>
      <c r="BN124" s="1"/>
      <c r="BO124" s="1"/>
      <c r="BP124" s="1"/>
      <c r="BQ124" s="1"/>
      <c r="BR124" s="1"/>
      <c r="BS124" s="1"/>
      <c r="BT124" s="1"/>
      <c r="BU124" s="1"/>
    </row>
    <row r="125" spans="57:73" ht="12.75">
      <c r="BE125" s="1"/>
      <c r="BF125" s="1"/>
      <c r="BG125" s="1"/>
      <c r="BH125" s="1"/>
      <c r="BI125" s="1"/>
      <c r="BJ125" s="1"/>
      <c r="BK125" s="1"/>
      <c r="BL125" s="1"/>
      <c r="BM125" s="1"/>
      <c r="BN125" s="1"/>
      <c r="BO125" s="1"/>
      <c r="BP125" s="1"/>
      <c r="BQ125" s="1"/>
      <c r="BR125" s="1"/>
      <c r="BS125" s="1"/>
      <c r="BT125" s="1"/>
      <c r="BU125" s="1"/>
    </row>
    <row r="126" spans="57:73" ht="12.75">
      <c r="BE126" s="1"/>
      <c r="BF126" s="1"/>
      <c r="BG126" s="1"/>
      <c r="BH126" s="1"/>
      <c r="BI126" s="1"/>
      <c r="BJ126" s="1"/>
      <c r="BK126" s="1"/>
      <c r="BL126" s="1"/>
      <c r="BM126" s="1"/>
      <c r="BN126" s="1"/>
      <c r="BO126" s="1"/>
      <c r="BP126" s="1"/>
      <c r="BQ126" s="1"/>
      <c r="BR126" s="1"/>
      <c r="BS126" s="1"/>
      <c r="BT126" s="1"/>
      <c r="BU126" s="1"/>
    </row>
    <row r="127" spans="57:73" ht="12.75">
      <c r="BE127" s="1"/>
      <c r="BF127" s="1"/>
      <c r="BG127" s="1"/>
      <c r="BH127" s="1"/>
      <c r="BI127" s="1"/>
      <c r="BJ127" s="1"/>
      <c r="BK127" s="1"/>
      <c r="BL127" s="1"/>
      <c r="BM127" s="1"/>
      <c r="BN127" s="1"/>
      <c r="BO127" s="1"/>
      <c r="BP127" s="1"/>
      <c r="BQ127" s="1"/>
      <c r="BR127" s="1"/>
      <c r="BS127" s="1"/>
      <c r="BT127" s="1"/>
      <c r="BU127" s="1"/>
    </row>
    <row r="128" spans="57:73" ht="12.75">
      <c r="BE128" s="1"/>
      <c r="BF128" s="1"/>
      <c r="BG128" s="1"/>
      <c r="BH128" s="1"/>
      <c r="BI128" s="1"/>
      <c r="BJ128" s="1"/>
      <c r="BK128" s="1"/>
      <c r="BL128" s="1"/>
      <c r="BM128" s="1"/>
      <c r="BN128" s="1"/>
      <c r="BO128" s="1"/>
      <c r="BP128" s="1"/>
      <c r="BQ128" s="1"/>
      <c r="BR128" s="1"/>
      <c r="BS128" s="1"/>
      <c r="BT128" s="1"/>
      <c r="BU128" s="1"/>
    </row>
    <row r="129" spans="57:73" ht="12.75">
      <c r="BE129" s="1"/>
      <c r="BF129" s="1"/>
      <c r="BG129" s="1"/>
      <c r="BH129" s="1"/>
      <c r="BI129" s="1"/>
      <c r="BJ129" s="1"/>
      <c r="BK129" s="1"/>
      <c r="BL129" s="1"/>
      <c r="BM129" s="1"/>
      <c r="BN129" s="1"/>
      <c r="BO129" s="1"/>
      <c r="BP129" s="1"/>
      <c r="BQ129" s="1"/>
      <c r="BR129" s="1"/>
      <c r="BS129" s="1"/>
      <c r="BT129" s="1"/>
      <c r="BU129" s="1"/>
    </row>
    <row r="130" spans="57:73" ht="12.75">
      <c r="BE130" s="1"/>
      <c r="BF130" s="1"/>
      <c r="BG130" s="1"/>
      <c r="BH130" s="1"/>
      <c r="BI130" s="1"/>
      <c r="BJ130" s="1"/>
      <c r="BK130" s="1"/>
      <c r="BL130" s="1"/>
      <c r="BM130" s="1"/>
      <c r="BN130" s="1"/>
      <c r="BO130" s="1"/>
      <c r="BP130" s="1"/>
      <c r="BQ130" s="1"/>
      <c r="BR130" s="1"/>
      <c r="BS130" s="1"/>
      <c r="BT130" s="1"/>
      <c r="BU130" s="1"/>
    </row>
    <row r="131" spans="57:73" ht="12.75">
      <c r="BE131" s="1"/>
      <c r="BF131" s="1"/>
      <c r="BG131" s="1"/>
      <c r="BH131" s="1"/>
      <c r="BI131" s="1"/>
      <c r="BJ131" s="1"/>
      <c r="BK131" s="1"/>
      <c r="BL131" s="1"/>
      <c r="BM131" s="1"/>
      <c r="BN131" s="1"/>
      <c r="BO131" s="1"/>
      <c r="BP131" s="1"/>
      <c r="BQ131" s="1"/>
      <c r="BR131" s="1"/>
      <c r="BS131" s="1"/>
      <c r="BT131" s="1"/>
      <c r="BU131" s="1"/>
    </row>
    <row r="132" spans="57:73" ht="12.75">
      <c r="BE132" s="1"/>
      <c r="BF132" s="1"/>
      <c r="BG132" s="1"/>
      <c r="BH132" s="1"/>
      <c r="BI132" s="1"/>
      <c r="BJ132" s="1"/>
      <c r="BK132" s="1"/>
      <c r="BL132" s="1"/>
      <c r="BM132" s="1"/>
      <c r="BN132" s="1"/>
      <c r="BO132" s="1"/>
      <c r="BP132" s="1"/>
      <c r="BQ132" s="1"/>
      <c r="BR132" s="1"/>
      <c r="BS132" s="1"/>
      <c r="BT132" s="1"/>
      <c r="BU132" s="1"/>
    </row>
    <row r="133" spans="57:73" ht="12.75">
      <c r="BE133" s="1"/>
      <c r="BF133" s="1"/>
      <c r="BG133" s="1"/>
      <c r="BH133" s="1"/>
      <c r="BI133" s="1"/>
      <c r="BJ133" s="1"/>
      <c r="BK133" s="1"/>
      <c r="BL133" s="1"/>
      <c r="BM133" s="1"/>
      <c r="BN133" s="1"/>
      <c r="BO133" s="1"/>
      <c r="BP133" s="1"/>
      <c r="BQ133" s="1"/>
      <c r="BR133" s="1"/>
      <c r="BS133" s="1"/>
      <c r="BT133" s="1"/>
      <c r="BU133" s="1"/>
    </row>
    <row r="134" spans="57:73" ht="12.75">
      <c r="BE134" s="1"/>
      <c r="BF134" s="1"/>
      <c r="BG134" s="1"/>
      <c r="BH134" s="1"/>
      <c r="BI134" s="1"/>
      <c r="BJ134" s="1"/>
      <c r="BK134" s="1"/>
      <c r="BL134" s="1"/>
      <c r="BM134" s="1"/>
      <c r="BN134" s="1"/>
      <c r="BO134" s="1"/>
      <c r="BP134" s="1"/>
      <c r="BQ134" s="1"/>
      <c r="BR134" s="1"/>
      <c r="BS134" s="1"/>
      <c r="BT134" s="1"/>
      <c r="BU134" s="1"/>
    </row>
    <row r="135" spans="57:73" ht="12.75">
      <c r="BE135" s="1"/>
      <c r="BF135" s="1"/>
      <c r="BG135" s="1"/>
      <c r="BH135" s="1"/>
      <c r="BI135" s="1"/>
      <c r="BJ135" s="1"/>
      <c r="BK135" s="1"/>
      <c r="BL135" s="1"/>
      <c r="BM135" s="1"/>
      <c r="BN135" s="1"/>
      <c r="BO135" s="1"/>
      <c r="BP135" s="1"/>
      <c r="BQ135" s="1"/>
      <c r="BR135" s="1"/>
      <c r="BS135" s="1"/>
      <c r="BT135" s="1"/>
      <c r="BU135" s="1"/>
    </row>
    <row r="136" spans="57:73" ht="12.75">
      <c r="BE136" s="1"/>
      <c r="BF136" s="1"/>
      <c r="BG136" s="1"/>
      <c r="BH136" s="1"/>
      <c r="BI136" s="1"/>
      <c r="BJ136" s="1"/>
      <c r="BK136" s="1"/>
      <c r="BL136" s="1"/>
      <c r="BM136" s="1"/>
      <c r="BN136" s="1"/>
      <c r="BO136" s="1"/>
      <c r="BP136" s="1"/>
      <c r="BQ136" s="1"/>
      <c r="BR136" s="1"/>
      <c r="BS136" s="1"/>
      <c r="BT136" s="1"/>
      <c r="BU136" s="1"/>
    </row>
    <row r="137" spans="57:73" ht="12.75">
      <c r="BE137" s="1"/>
      <c r="BF137" s="1"/>
      <c r="BG137" s="1"/>
      <c r="BH137" s="1"/>
      <c r="BI137" s="1"/>
      <c r="BJ137" s="1"/>
      <c r="BK137" s="1"/>
      <c r="BL137" s="1"/>
      <c r="BM137" s="1"/>
      <c r="BN137" s="1"/>
      <c r="BO137" s="1"/>
      <c r="BP137" s="1"/>
      <c r="BQ137" s="1"/>
      <c r="BR137" s="1"/>
      <c r="BS137" s="1"/>
      <c r="BT137" s="1"/>
      <c r="BU137" s="1"/>
    </row>
    <row r="138" spans="57:73" ht="12.75">
      <c r="BE138" s="1"/>
      <c r="BF138" s="1"/>
      <c r="BG138" s="1"/>
      <c r="BH138" s="1"/>
      <c r="BI138" s="1"/>
      <c r="BJ138" s="1"/>
      <c r="BK138" s="1"/>
      <c r="BL138" s="1"/>
      <c r="BM138" s="1"/>
      <c r="BN138" s="1"/>
      <c r="BO138" s="1"/>
      <c r="BP138" s="1"/>
      <c r="BQ138" s="1"/>
      <c r="BR138" s="1"/>
      <c r="BS138" s="1"/>
      <c r="BT138" s="1"/>
      <c r="BU138" s="1"/>
    </row>
    <row r="139" spans="57:73" ht="12.75">
      <c r="BE139" s="1"/>
      <c r="BF139" s="1"/>
      <c r="BG139" s="1"/>
      <c r="BH139" s="1"/>
      <c r="BI139" s="1"/>
      <c r="BJ139" s="1"/>
      <c r="BK139" s="1"/>
      <c r="BL139" s="1"/>
      <c r="BM139" s="1"/>
      <c r="BN139" s="1"/>
      <c r="BO139" s="1"/>
      <c r="BP139" s="1"/>
      <c r="BQ139" s="1"/>
      <c r="BR139" s="1"/>
      <c r="BS139" s="1"/>
      <c r="BT139" s="1"/>
      <c r="BU139" s="1"/>
    </row>
    <row r="140" spans="57:73" ht="12.75">
      <c r="BE140" s="1"/>
      <c r="BF140" s="1"/>
      <c r="BG140" s="1"/>
      <c r="BH140" s="1"/>
      <c r="BI140" s="1"/>
      <c r="BJ140" s="1"/>
      <c r="BK140" s="1"/>
      <c r="BL140" s="1"/>
      <c r="BM140" s="1"/>
      <c r="BN140" s="1"/>
      <c r="BO140" s="1"/>
      <c r="BP140" s="1"/>
      <c r="BQ140" s="1"/>
      <c r="BR140" s="1"/>
      <c r="BS140" s="1"/>
      <c r="BT140" s="1"/>
      <c r="BU140" s="1"/>
    </row>
    <row r="141" spans="57:73" ht="12.75">
      <c r="BE141" s="1"/>
      <c r="BF141" s="1"/>
      <c r="BG141" s="1"/>
      <c r="BH141" s="1"/>
      <c r="BI141" s="1"/>
      <c r="BJ141" s="1"/>
      <c r="BK141" s="1"/>
      <c r="BL141" s="1"/>
      <c r="BM141" s="1"/>
      <c r="BN141" s="1"/>
      <c r="BO141" s="1"/>
      <c r="BP141" s="1"/>
      <c r="BQ141" s="1"/>
      <c r="BR141" s="1"/>
      <c r="BS141" s="1"/>
      <c r="BT141" s="1"/>
      <c r="BU141" s="1"/>
    </row>
    <row r="142" spans="57:73" ht="12.75">
      <c r="BE142" s="1"/>
      <c r="BF142" s="1"/>
      <c r="BG142" s="1"/>
      <c r="BH142" s="1"/>
      <c r="BI142" s="1"/>
      <c r="BJ142" s="1"/>
      <c r="BK142" s="1"/>
      <c r="BL142" s="1"/>
      <c r="BM142" s="1"/>
      <c r="BN142" s="1"/>
      <c r="BO142" s="1"/>
      <c r="BP142" s="1"/>
      <c r="BQ142" s="1"/>
      <c r="BR142" s="1"/>
      <c r="BS142" s="1"/>
      <c r="BT142" s="1"/>
      <c r="BU142" s="1"/>
    </row>
    <row r="143" spans="57:73" ht="12.75">
      <c r="BE143" s="1"/>
      <c r="BF143" s="1"/>
      <c r="BG143" s="1"/>
      <c r="BH143" s="1"/>
      <c r="BI143" s="1"/>
      <c r="BJ143" s="1"/>
      <c r="BK143" s="1"/>
      <c r="BL143" s="1"/>
      <c r="BM143" s="1"/>
      <c r="BN143" s="1"/>
      <c r="BO143" s="1"/>
      <c r="BP143" s="1"/>
      <c r="BQ143" s="1"/>
      <c r="BR143" s="1"/>
      <c r="BS143" s="1"/>
      <c r="BT143" s="1"/>
      <c r="BU143" s="1"/>
    </row>
    <row r="144" spans="57:73" ht="12.75">
      <c r="BE144" s="1"/>
      <c r="BF144" s="1"/>
      <c r="BG144" s="1"/>
      <c r="BH144" s="1"/>
      <c r="BI144" s="1"/>
      <c r="BJ144" s="1"/>
      <c r="BK144" s="1"/>
      <c r="BL144" s="1"/>
      <c r="BM144" s="1"/>
      <c r="BN144" s="1"/>
      <c r="BO144" s="1"/>
      <c r="BP144" s="1"/>
      <c r="BQ144" s="1"/>
      <c r="BR144" s="1"/>
      <c r="BS144" s="1"/>
      <c r="BT144" s="1"/>
      <c r="BU144" s="1"/>
    </row>
    <row r="145" spans="57:73" ht="12.75">
      <c r="BE145" s="1"/>
      <c r="BF145" s="1"/>
      <c r="BG145" s="1"/>
      <c r="BH145" s="1"/>
      <c r="BI145" s="1"/>
      <c r="BJ145" s="1"/>
      <c r="BK145" s="1"/>
      <c r="BL145" s="1"/>
      <c r="BM145" s="1"/>
      <c r="BN145" s="1"/>
      <c r="BO145" s="1"/>
      <c r="BP145" s="1"/>
      <c r="BQ145" s="1"/>
      <c r="BR145" s="1"/>
      <c r="BS145" s="1"/>
      <c r="BT145" s="1"/>
      <c r="BU145" s="1"/>
    </row>
    <row r="146" spans="57:73" ht="12.75">
      <c r="BE146" s="1"/>
      <c r="BF146" s="1"/>
      <c r="BG146" s="1"/>
      <c r="BH146" s="1"/>
      <c r="BI146" s="1"/>
      <c r="BJ146" s="1"/>
      <c r="BK146" s="1"/>
      <c r="BL146" s="1"/>
      <c r="BM146" s="1"/>
      <c r="BN146" s="1"/>
      <c r="BO146" s="1"/>
      <c r="BP146" s="1"/>
      <c r="BQ146" s="1"/>
      <c r="BR146" s="1"/>
      <c r="BS146" s="1"/>
      <c r="BT146" s="1"/>
      <c r="BU146" s="1"/>
    </row>
    <row r="147" spans="57:73" ht="12.75">
      <c r="BE147" s="1"/>
      <c r="BF147" s="1"/>
      <c r="BG147" s="1"/>
      <c r="BH147" s="1"/>
      <c r="BI147" s="1"/>
      <c r="BJ147" s="1"/>
      <c r="BK147" s="1"/>
      <c r="BL147" s="1"/>
      <c r="BM147" s="1"/>
      <c r="BN147" s="1"/>
      <c r="BO147" s="1"/>
      <c r="BP147" s="1"/>
      <c r="BQ147" s="1"/>
      <c r="BR147" s="1"/>
      <c r="BS147" s="1"/>
      <c r="BT147" s="1"/>
      <c r="BU147" s="1"/>
    </row>
    <row r="148" spans="57:73" ht="12.75">
      <c r="BE148" s="1"/>
      <c r="BF148" s="1"/>
      <c r="BG148" s="1"/>
      <c r="BH148" s="1"/>
      <c r="BI148" s="1"/>
      <c r="BJ148" s="1"/>
      <c r="BK148" s="1"/>
      <c r="BL148" s="1"/>
      <c r="BM148" s="1"/>
      <c r="BN148" s="1"/>
      <c r="BO148" s="1"/>
      <c r="BP148" s="1"/>
      <c r="BQ148" s="1"/>
      <c r="BR148" s="1"/>
      <c r="BS148" s="1"/>
      <c r="BT148" s="1"/>
      <c r="BU148" s="1"/>
    </row>
    <row r="149" spans="57:73" ht="12.75">
      <c r="BE149" s="1"/>
      <c r="BF149" s="1"/>
      <c r="BG149" s="1"/>
      <c r="BH149" s="1"/>
      <c r="BI149" s="1"/>
      <c r="BJ149" s="1"/>
      <c r="BK149" s="1"/>
      <c r="BL149" s="1"/>
      <c r="BM149" s="1"/>
      <c r="BN149" s="1"/>
      <c r="BO149" s="1"/>
      <c r="BP149" s="1"/>
      <c r="BQ149" s="1"/>
      <c r="BR149" s="1"/>
      <c r="BS149" s="1"/>
      <c r="BT149" s="1"/>
      <c r="BU149" s="1"/>
    </row>
    <row r="150" spans="57:73" ht="12.75">
      <c r="BE150" s="1"/>
      <c r="BF150" s="1"/>
      <c r="BG150" s="1"/>
      <c r="BH150" s="1"/>
      <c r="BI150" s="1"/>
      <c r="BJ150" s="1"/>
      <c r="BK150" s="1"/>
      <c r="BL150" s="1"/>
      <c r="BM150" s="1"/>
      <c r="BN150" s="1"/>
      <c r="BO150" s="1"/>
      <c r="BP150" s="1"/>
      <c r="BQ150" s="1"/>
      <c r="BR150" s="1"/>
      <c r="BS150" s="1"/>
      <c r="BT150" s="1"/>
      <c r="BU150" s="1"/>
    </row>
    <row r="151" spans="57:73" ht="12.75">
      <c r="BE151" s="1"/>
      <c r="BF151" s="1"/>
      <c r="BG151" s="1"/>
      <c r="BH151" s="1"/>
      <c r="BI151" s="1"/>
      <c r="BJ151" s="1"/>
      <c r="BK151" s="1"/>
      <c r="BL151" s="1"/>
      <c r="BM151" s="1"/>
      <c r="BN151" s="1"/>
      <c r="BO151" s="1"/>
      <c r="BP151" s="1"/>
      <c r="BQ151" s="1"/>
      <c r="BR151" s="1"/>
      <c r="BS151" s="1"/>
      <c r="BT151" s="1"/>
      <c r="BU151" s="1"/>
    </row>
    <row r="152" spans="57:73" ht="12.75">
      <c r="BE152" s="1"/>
      <c r="BF152" s="1"/>
      <c r="BG152" s="1"/>
      <c r="BH152" s="1"/>
      <c r="BI152" s="1"/>
      <c r="BJ152" s="1"/>
      <c r="BK152" s="1"/>
      <c r="BL152" s="1"/>
      <c r="BM152" s="1"/>
      <c r="BN152" s="1"/>
      <c r="BO152" s="1"/>
      <c r="BP152" s="1"/>
      <c r="BQ152" s="1"/>
      <c r="BR152" s="1"/>
      <c r="BS152" s="1"/>
      <c r="BT152" s="1"/>
      <c r="BU152" s="1"/>
    </row>
    <row r="153" spans="57:73" ht="12.75">
      <c r="BE153" s="1"/>
      <c r="BF153" s="1"/>
      <c r="BG153" s="1"/>
      <c r="BH153" s="1"/>
      <c r="BI153" s="1"/>
      <c r="BJ153" s="1"/>
      <c r="BK153" s="1"/>
      <c r="BL153" s="1"/>
      <c r="BM153" s="1"/>
      <c r="BN153" s="1"/>
      <c r="BO153" s="1"/>
      <c r="BP153" s="1"/>
      <c r="BQ153" s="1"/>
      <c r="BR153" s="1"/>
      <c r="BS153" s="1"/>
      <c r="BT153" s="1"/>
      <c r="BU153" s="1"/>
    </row>
  </sheetData>
  <sheetProtection/>
  <mergeCells count="127">
    <mergeCell ref="C2:V2"/>
    <mergeCell ref="A2:A9"/>
    <mergeCell ref="B2:B9"/>
    <mergeCell ref="C3:C9"/>
    <mergeCell ref="D3:D9"/>
    <mergeCell ref="R6:R9"/>
    <mergeCell ref="S6:S9"/>
    <mergeCell ref="O3:O9"/>
    <mergeCell ref="P3:V3"/>
    <mergeCell ref="P4:U5"/>
    <mergeCell ref="V4:V9"/>
    <mergeCell ref="L7:L9"/>
    <mergeCell ref="J7:J9"/>
    <mergeCell ref="E4:F6"/>
    <mergeCell ref="G4:H6"/>
    <mergeCell ref="I4:J6"/>
    <mergeCell ref="N7:N9"/>
    <mergeCell ref="T6:T9"/>
    <mergeCell ref="U6:U9"/>
    <mergeCell ref="W3:W9"/>
    <mergeCell ref="P6:P9"/>
    <mergeCell ref="Q6:Q9"/>
    <mergeCell ref="E7:E9"/>
    <mergeCell ref="F7:F9"/>
    <mergeCell ref="G7:G9"/>
    <mergeCell ref="H7:H9"/>
    <mergeCell ref="I7:I9"/>
    <mergeCell ref="K7:K9"/>
    <mergeCell ref="E3:N3"/>
    <mergeCell ref="BU8:BW8"/>
    <mergeCell ref="BE8:BE9"/>
    <mergeCell ref="BF8:BF9"/>
    <mergeCell ref="BG8:BG9"/>
    <mergeCell ref="AA7:AA9"/>
    <mergeCell ref="AB7:AB9"/>
    <mergeCell ref="AC7:AC9"/>
    <mergeCell ref="AL8:AL9"/>
    <mergeCell ref="AM8:AM9"/>
    <mergeCell ref="AN8:AN9"/>
    <mergeCell ref="AH8:AH9"/>
    <mergeCell ref="AI8:AI9"/>
    <mergeCell ref="AZ8:AZ9"/>
    <mergeCell ref="AP8:AP9"/>
    <mergeCell ref="AQ8:AQ9"/>
    <mergeCell ref="AR8:AR9"/>
    <mergeCell ref="AS8:AS9"/>
    <mergeCell ref="AX8:AX9"/>
    <mergeCell ref="CH4:CI6"/>
    <mergeCell ref="Z5:AB6"/>
    <mergeCell ref="X3:X9"/>
    <mergeCell ref="Y3:Y9"/>
    <mergeCell ref="Z3:BI4"/>
    <mergeCell ref="BJ5:BL6"/>
    <mergeCell ref="AV8:AV9"/>
    <mergeCell ref="AW8:AW9"/>
    <mergeCell ref="AO8:AO9"/>
    <mergeCell ref="AF8:AF9"/>
    <mergeCell ref="BD6:BI6"/>
    <mergeCell ref="BJ7:BJ9"/>
    <mergeCell ref="BJ3:CA4"/>
    <mergeCell ref="CD4:CE6"/>
    <mergeCell ref="CF4:CG6"/>
    <mergeCell ref="AF5:BI5"/>
    <mergeCell ref="BA8:BA9"/>
    <mergeCell ref="BK7:BK9"/>
    <mergeCell ref="BL7:BL9"/>
    <mergeCell ref="AU7:AW7"/>
    <mergeCell ref="W2:Y2"/>
    <mergeCell ref="Z2:CA2"/>
    <mergeCell ref="CB2:CM2"/>
    <mergeCell ref="CB3:CC6"/>
    <mergeCell ref="AY8:AY9"/>
    <mergeCell ref="AL6:AQ6"/>
    <mergeCell ref="AX6:BC6"/>
    <mergeCell ref="AF7:AH7"/>
    <mergeCell ref="AI7:AK7"/>
    <mergeCell ref="AL7:AN7"/>
    <mergeCell ref="AR6:AW6"/>
    <mergeCell ref="AD7:AD9"/>
    <mergeCell ref="AE7:AE9"/>
    <mergeCell ref="AF6:AK6"/>
    <mergeCell ref="AJ8:AJ9"/>
    <mergeCell ref="AK8:AK9"/>
    <mergeCell ref="AC5:AE6"/>
    <mergeCell ref="AT8:AT9"/>
    <mergeCell ref="AU8:AU9"/>
    <mergeCell ref="AG8:AG9"/>
    <mergeCell ref="BH8:BH9"/>
    <mergeCell ref="K4:L6"/>
    <mergeCell ref="M4:N6"/>
    <mergeCell ref="Z7:Z9"/>
    <mergeCell ref="AX7:AZ7"/>
    <mergeCell ref="BA7:BC7"/>
    <mergeCell ref="BD7:BF7"/>
    <mergeCell ref="M7:M9"/>
    <mergeCell ref="AO7:AQ7"/>
    <mergeCell ref="AR7:AT7"/>
    <mergeCell ref="CH7:CH9"/>
    <mergeCell ref="CI7:CI9"/>
    <mergeCell ref="CC7:CC9"/>
    <mergeCell ref="BQ8:BS8"/>
    <mergeCell ref="BT8:BT9"/>
    <mergeCell ref="BB8:BB9"/>
    <mergeCell ref="BC8:BC9"/>
    <mergeCell ref="BD8:BD9"/>
    <mergeCell ref="BI8:BI9"/>
    <mergeCell ref="BM8:BM9"/>
    <mergeCell ref="CM7:CM9"/>
    <mergeCell ref="CD7:CD9"/>
    <mergeCell ref="CE7:CE9"/>
    <mergeCell ref="BG7:BI7"/>
    <mergeCell ref="CB7:CB9"/>
    <mergeCell ref="BN8:BP8"/>
    <mergeCell ref="BX8:BX9"/>
    <mergeCell ref="BY8:CA8"/>
    <mergeCell ref="CF7:CF9"/>
    <mergeCell ref="CG7:CG9"/>
    <mergeCell ref="A1:CM1"/>
    <mergeCell ref="CD3:CM3"/>
    <mergeCell ref="CJ4:CK6"/>
    <mergeCell ref="CL4:CM6"/>
    <mergeCell ref="BM5:CA6"/>
    <mergeCell ref="BM7:BX7"/>
    <mergeCell ref="BY7:CA7"/>
    <mergeCell ref="CJ7:CJ9"/>
    <mergeCell ref="CK7:CK9"/>
    <mergeCell ref="CL7:CL9"/>
  </mergeCells>
  <printOptions/>
  <pageMargins left="0.75" right="0.75" top="1" bottom="1" header="0.5" footer="0.5"/>
  <pageSetup horizontalDpi="600" verticalDpi="600" orientation="landscape" paperSize="9" r:id="rId1"/>
  <ignoredErrors>
    <ignoredError sqref="AH25:AK25 CC11:CC12 AH11:AK13 X11:AE11 AC12:AE13" unlockedFormula="1"/>
    <ignoredError sqref="D31:H31 P31 S31 BT31 BW31:CA31 CD31:CG31 CJ31:CM31 U31:V31 J31:N31 AF31:AQ31 AU31:BI31" formulaRange="1"/>
  </ignoredErrors>
</worksheet>
</file>

<file path=xl/worksheets/sheet9.xml><?xml version="1.0" encoding="utf-8"?>
<worksheet xmlns="http://schemas.openxmlformats.org/spreadsheetml/2006/main" xmlns:r="http://schemas.openxmlformats.org/officeDocument/2006/relationships">
  <dimension ref="A1:CM210"/>
  <sheetViews>
    <sheetView zoomScale="70" zoomScaleNormal="70" zoomScalePageLayoutView="0" workbookViewId="0" topLeftCell="A22">
      <selection activeCell="Y11" sqref="Y11:Y27"/>
    </sheetView>
  </sheetViews>
  <sheetFormatPr defaultColWidth="9.140625" defaultRowHeight="12.75"/>
  <cols>
    <col min="1" max="1" width="29.421875" style="2" customWidth="1"/>
    <col min="2" max="2" width="16.28125" style="2" customWidth="1"/>
    <col min="3" max="3" width="12.140625" style="2" customWidth="1"/>
    <col min="4" max="4" width="15.57421875" style="2" customWidth="1"/>
    <col min="5" max="5" width="11.140625" style="2" customWidth="1"/>
    <col min="6" max="6" width="10.421875" style="2" customWidth="1"/>
    <col min="7" max="7" width="8.57421875" style="2" customWidth="1"/>
    <col min="8" max="8" width="9.8515625" style="2" customWidth="1"/>
    <col min="9" max="9" width="9.7109375" style="2" customWidth="1"/>
    <col min="10" max="10" width="10.8515625" style="8" customWidth="1"/>
    <col min="11" max="11" width="10.00390625" style="8" customWidth="1"/>
    <col min="12" max="12" width="11.140625" style="8" customWidth="1"/>
    <col min="13" max="13" width="12.421875" style="8" customWidth="1"/>
    <col min="14" max="14" width="12.7109375" style="8" customWidth="1"/>
    <col min="15" max="15" width="14.00390625" style="8" customWidth="1"/>
    <col min="16" max="16" width="10.00390625" style="8" customWidth="1"/>
    <col min="17" max="18" width="10.28125" style="8" customWidth="1"/>
    <col min="19" max="19" width="14.421875" style="8" customWidth="1"/>
    <col min="20" max="20" width="12.7109375" style="8" customWidth="1"/>
    <col min="21" max="21" width="16.8515625" style="8" customWidth="1"/>
    <col min="22" max="22" width="15.7109375" style="8" customWidth="1"/>
    <col min="23" max="23" width="14.00390625" style="8" customWidth="1"/>
    <col min="24" max="24" width="15.57421875" style="8" customWidth="1"/>
    <col min="25" max="25" width="13.421875" style="8" customWidth="1"/>
    <col min="26" max="26" width="16.8515625" style="8" customWidth="1"/>
    <col min="27" max="27" width="14.28125" style="8" customWidth="1"/>
    <col min="28" max="28" width="12.57421875" style="8" customWidth="1"/>
    <col min="29" max="29" width="11.7109375" style="8" customWidth="1"/>
    <col min="30" max="30" width="11.8515625" style="8" customWidth="1"/>
    <col min="31" max="31" width="11.28125" style="8" customWidth="1"/>
    <col min="32" max="32" width="12.140625" style="8" customWidth="1"/>
    <col min="33" max="33" width="13.57421875" style="8" customWidth="1"/>
    <col min="34" max="34" width="8.8515625" style="8" customWidth="1"/>
    <col min="35" max="35" width="9.57421875" style="8" customWidth="1"/>
    <col min="36" max="36" width="13.28125" style="8" customWidth="1"/>
    <col min="37" max="38" width="9.28125" style="8" customWidth="1"/>
    <col min="39" max="39" width="11.57421875" style="8" customWidth="1"/>
    <col min="40" max="40" width="9.57421875" style="8" customWidth="1"/>
    <col min="41" max="41" width="10.00390625" style="8" customWidth="1"/>
    <col min="42" max="42" width="13.421875" style="6" customWidth="1"/>
    <col min="43" max="43" width="10.00390625" style="8" customWidth="1"/>
    <col min="44" max="44" width="12.8515625" style="8" customWidth="1"/>
    <col min="45" max="45" width="11.28125" style="8" customWidth="1"/>
    <col min="46" max="46" width="10.00390625" style="8" customWidth="1"/>
    <col min="47" max="47" width="8.8515625" style="2" customWidth="1"/>
    <col min="48" max="48" width="11.421875" style="2" customWidth="1"/>
    <col min="49" max="49" width="8.8515625" style="2" customWidth="1"/>
    <col min="50" max="50" width="9.28125" style="2" customWidth="1"/>
    <col min="51" max="51" width="12.140625" style="2" customWidth="1"/>
    <col min="52" max="52" width="9.28125" style="2" customWidth="1"/>
    <col min="53" max="53" width="10.57421875" style="2" customWidth="1"/>
    <col min="54" max="54" width="12.8515625" style="2" customWidth="1"/>
    <col min="55" max="55" width="12.140625" style="2" customWidth="1"/>
    <col min="56" max="56" width="10.8515625" style="2" customWidth="1"/>
    <col min="57" max="57" width="13.00390625" style="2" customWidth="1"/>
    <col min="58" max="59" width="12.140625" style="2" customWidth="1"/>
    <col min="60" max="60" width="14.00390625" style="2" customWidth="1"/>
    <col min="61" max="61" width="13.00390625" style="2" customWidth="1"/>
    <col min="62" max="62" width="13.140625" style="2" customWidth="1"/>
    <col min="63" max="63" width="11.8515625" style="2" customWidth="1"/>
    <col min="64" max="65" width="9.140625" style="2" customWidth="1"/>
    <col min="66" max="66" width="12.7109375" style="2" customWidth="1"/>
    <col min="67" max="67" width="11.140625" style="2" customWidth="1"/>
    <col min="68" max="68" width="9.140625" style="2" customWidth="1"/>
    <col min="69" max="69" width="12.140625" style="2" customWidth="1"/>
    <col min="70" max="70" width="12.421875" style="2" customWidth="1"/>
    <col min="71" max="71" width="11.140625" style="2" customWidth="1"/>
    <col min="72" max="72" width="9.140625" style="2" customWidth="1"/>
    <col min="73" max="73" width="12.421875" style="2" customWidth="1"/>
    <col min="74" max="74" width="11.140625" style="2" customWidth="1"/>
    <col min="75" max="16384" width="9.140625" style="2" customWidth="1"/>
  </cols>
  <sheetData>
    <row r="1" spans="1:91" s="20" customFormat="1" ht="47.25" customHeight="1">
      <c r="A1" s="228" t="s">
        <v>34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30"/>
    </row>
    <row r="2" spans="1:91" ht="66" customHeight="1">
      <c r="A2" s="143" t="s">
        <v>63</v>
      </c>
      <c r="B2" s="144" t="s">
        <v>85</v>
      </c>
      <c r="C2" s="145" t="s">
        <v>38</v>
      </c>
      <c r="D2" s="145"/>
      <c r="E2" s="145"/>
      <c r="F2" s="145"/>
      <c r="G2" s="145"/>
      <c r="H2" s="145"/>
      <c r="I2" s="145"/>
      <c r="J2" s="145"/>
      <c r="K2" s="145"/>
      <c r="L2" s="145"/>
      <c r="M2" s="145"/>
      <c r="N2" s="145"/>
      <c r="O2" s="145"/>
      <c r="P2" s="145"/>
      <c r="Q2" s="145"/>
      <c r="R2" s="145"/>
      <c r="S2" s="145"/>
      <c r="T2" s="145"/>
      <c r="U2" s="145"/>
      <c r="V2" s="145"/>
      <c r="W2" s="146" t="s">
        <v>39</v>
      </c>
      <c r="X2" s="146"/>
      <c r="Y2" s="146"/>
      <c r="Z2" s="147" t="s">
        <v>40</v>
      </c>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8" t="s">
        <v>41</v>
      </c>
      <c r="CC2" s="148"/>
      <c r="CD2" s="148"/>
      <c r="CE2" s="148"/>
      <c r="CF2" s="148"/>
      <c r="CG2" s="148"/>
      <c r="CH2" s="148"/>
      <c r="CI2" s="148"/>
      <c r="CJ2" s="148"/>
      <c r="CK2" s="148"/>
      <c r="CL2" s="148"/>
      <c r="CM2" s="148"/>
    </row>
    <row r="3" spans="1:91" s="6" customFormat="1" ht="47.25" customHeight="1">
      <c r="A3" s="143"/>
      <c r="B3" s="144"/>
      <c r="C3" s="205" t="s">
        <v>98</v>
      </c>
      <c r="D3" s="206" t="s">
        <v>87</v>
      </c>
      <c r="E3" s="188" t="s">
        <v>70</v>
      </c>
      <c r="F3" s="188"/>
      <c r="G3" s="188"/>
      <c r="H3" s="188"/>
      <c r="I3" s="188"/>
      <c r="J3" s="188"/>
      <c r="K3" s="188"/>
      <c r="L3" s="188"/>
      <c r="M3" s="188"/>
      <c r="N3" s="188"/>
      <c r="O3" s="189" t="s">
        <v>88</v>
      </c>
      <c r="P3" s="190" t="s">
        <v>72</v>
      </c>
      <c r="Q3" s="190"/>
      <c r="R3" s="190"/>
      <c r="S3" s="190"/>
      <c r="T3" s="190"/>
      <c r="U3" s="190"/>
      <c r="V3" s="190"/>
      <c r="W3" s="170" t="s">
        <v>89</v>
      </c>
      <c r="X3" s="170" t="s">
        <v>90</v>
      </c>
      <c r="Y3" s="170" t="s">
        <v>91</v>
      </c>
      <c r="Z3" s="191" t="s">
        <v>68</v>
      </c>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2" t="s">
        <v>71</v>
      </c>
      <c r="BK3" s="192"/>
      <c r="BL3" s="192"/>
      <c r="BM3" s="192"/>
      <c r="BN3" s="192"/>
      <c r="BO3" s="192"/>
      <c r="BP3" s="192"/>
      <c r="BQ3" s="192"/>
      <c r="BR3" s="192"/>
      <c r="BS3" s="192"/>
      <c r="BT3" s="192"/>
      <c r="BU3" s="192"/>
      <c r="BV3" s="192"/>
      <c r="BW3" s="192"/>
      <c r="BX3" s="192"/>
      <c r="BY3" s="192"/>
      <c r="BZ3" s="192"/>
      <c r="CA3" s="192"/>
      <c r="CB3" s="193" t="s">
        <v>2</v>
      </c>
      <c r="CC3" s="193"/>
      <c r="CD3" s="194" t="s">
        <v>42</v>
      </c>
      <c r="CE3" s="194"/>
      <c r="CF3" s="194"/>
      <c r="CG3" s="194"/>
      <c r="CH3" s="194"/>
      <c r="CI3" s="194"/>
      <c r="CJ3" s="194"/>
      <c r="CK3" s="194"/>
      <c r="CL3" s="194"/>
      <c r="CM3" s="194"/>
    </row>
    <row r="4" spans="1:91" s="20" customFormat="1" ht="27.75" customHeight="1">
      <c r="A4" s="143"/>
      <c r="B4" s="144"/>
      <c r="C4" s="205"/>
      <c r="D4" s="207"/>
      <c r="E4" s="204" t="s">
        <v>64</v>
      </c>
      <c r="F4" s="204"/>
      <c r="G4" s="204" t="s">
        <v>44</v>
      </c>
      <c r="H4" s="204"/>
      <c r="I4" s="204" t="s">
        <v>79</v>
      </c>
      <c r="J4" s="204"/>
      <c r="K4" s="195" t="s">
        <v>84</v>
      </c>
      <c r="L4" s="196"/>
      <c r="M4" s="195" t="s">
        <v>27</v>
      </c>
      <c r="N4" s="196"/>
      <c r="O4" s="189"/>
      <c r="P4" s="156" t="s">
        <v>75</v>
      </c>
      <c r="Q4" s="156"/>
      <c r="R4" s="156"/>
      <c r="S4" s="156"/>
      <c r="T4" s="156"/>
      <c r="U4" s="156"/>
      <c r="V4" s="157" t="s">
        <v>83</v>
      </c>
      <c r="W4" s="170"/>
      <c r="X4" s="170"/>
      <c r="Y4" s="170"/>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1"/>
      <c r="BB4" s="191"/>
      <c r="BC4" s="191"/>
      <c r="BD4" s="191"/>
      <c r="BE4" s="191"/>
      <c r="BF4" s="191"/>
      <c r="BG4" s="191"/>
      <c r="BH4" s="191"/>
      <c r="BI4" s="191"/>
      <c r="BJ4" s="192"/>
      <c r="BK4" s="192"/>
      <c r="BL4" s="192"/>
      <c r="BM4" s="192"/>
      <c r="BN4" s="192"/>
      <c r="BO4" s="192"/>
      <c r="BP4" s="192"/>
      <c r="BQ4" s="192"/>
      <c r="BR4" s="192"/>
      <c r="BS4" s="192"/>
      <c r="BT4" s="192"/>
      <c r="BU4" s="192"/>
      <c r="BV4" s="192"/>
      <c r="BW4" s="192"/>
      <c r="BX4" s="192"/>
      <c r="BY4" s="192"/>
      <c r="BZ4" s="192"/>
      <c r="CA4" s="192"/>
      <c r="CB4" s="193"/>
      <c r="CC4" s="193"/>
      <c r="CD4" s="182" t="s">
        <v>43</v>
      </c>
      <c r="CE4" s="182"/>
      <c r="CF4" s="182" t="s">
        <v>44</v>
      </c>
      <c r="CG4" s="182"/>
      <c r="CH4" s="182" t="s">
        <v>79</v>
      </c>
      <c r="CI4" s="182"/>
      <c r="CJ4" s="182" t="s">
        <v>24</v>
      </c>
      <c r="CK4" s="182"/>
      <c r="CL4" s="182" t="s">
        <v>27</v>
      </c>
      <c r="CM4" s="182"/>
    </row>
    <row r="5" spans="1:91" s="20" customFormat="1" ht="22.5" customHeight="1">
      <c r="A5" s="143"/>
      <c r="B5" s="144"/>
      <c r="C5" s="205"/>
      <c r="D5" s="207"/>
      <c r="E5" s="204"/>
      <c r="F5" s="204"/>
      <c r="G5" s="204"/>
      <c r="H5" s="204"/>
      <c r="I5" s="204"/>
      <c r="J5" s="204"/>
      <c r="K5" s="197"/>
      <c r="L5" s="198"/>
      <c r="M5" s="197"/>
      <c r="N5" s="198"/>
      <c r="O5" s="189"/>
      <c r="P5" s="156"/>
      <c r="Q5" s="156"/>
      <c r="R5" s="156"/>
      <c r="S5" s="156"/>
      <c r="T5" s="156"/>
      <c r="U5" s="156"/>
      <c r="V5" s="157"/>
      <c r="W5" s="170"/>
      <c r="X5" s="170"/>
      <c r="Y5" s="170"/>
      <c r="Z5" s="183" t="s">
        <v>26</v>
      </c>
      <c r="AA5" s="183"/>
      <c r="AB5" s="183"/>
      <c r="AC5" s="184" t="s">
        <v>48</v>
      </c>
      <c r="AD5" s="184"/>
      <c r="AE5" s="184"/>
      <c r="AF5" s="185" t="s">
        <v>81</v>
      </c>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6" t="s">
        <v>26</v>
      </c>
      <c r="BK5" s="186"/>
      <c r="BL5" s="186"/>
      <c r="BM5" s="187" t="s">
        <v>47</v>
      </c>
      <c r="BN5" s="187"/>
      <c r="BO5" s="187"/>
      <c r="BP5" s="187"/>
      <c r="BQ5" s="187"/>
      <c r="BR5" s="187"/>
      <c r="BS5" s="187"/>
      <c r="BT5" s="187"/>
      <c r="BU5" s="187"/>
      <c r="BV5" s="187"/>
      <c r="BW5" s="187"/>
      <c r="BX5" s="187"/>
      <c r="BY5" s="187"/>
      <c r="BZ5" s="187"/>
      <c r="CA5" s="187"/>
      <c r="CB5" s="193"/>
      <c r="CC5" s="193"/>
      <c r="CD5" s="182"/>
      <c r="CE5" s="182"/>
      <c r="CF5" s="182"/>
      <c r="CG5" s="182"/>
      <c r="CH5" s="182"/>
      <c r="CI5" s="182"/>
      <c r="CJ5" s="182"/>
      <c r="CK5" s="182"/>
      <c r="CL5" s="182"/>
      <c r="CM5" s="182"/>
    </row>
    <row r="6" spans="1:91" s="20" customFormat="1" ht="23.25" customHeight="1">
      <c r="A6" s="143"/>
      <c r="B6" s="144"/>
      <c r="C6" s="205"/>
      <c r="D6" s="207"/>
      <c r="E6" s="204"/>
      <c r="F6" s="204"/>
      <c r="G6" s="204"/>
      <c r="H6" s="204"/>
      <c r="I6" s="204"/>
      <c r="J6" s="204"/>
      <c r="K6" s="199"/>
      <c r="L6" s="200"/>
      <c r="M6" s="199"/>
      <c r="N6" s="200"/>
      <c r="O6" s="189"/>
      <c r="P6" s="155" t="s">
        <v>74</v>
      </c>
      <c r="Q6" s="155" t="s">
        <v>65</v>
      </c>
      <c r="R6" s="155" t="s">
        <v>66</v>
      </c>
      <c r="S6" s="155" t="s">
        <v>45</v>
      </c>
      <c r="T6" s="155" t="s">
        <v>73</v>
      </c>
      <c r="U6" s="155" t="s">
        <v>69</v>
      </c>
      <c r="V6" s="157"/>
      <c r="W6" s="170"/>
      <c r="X6" s="170"/>
      <c r="Y6" s="170"/>
      <c r="Z6" s="183"/>
      <c r="AA6" s="183"/>
      <c r="AB6" s="183"/>
      <c r="AC6" s="184"/>
      <c r="AD6" s="184"/>
      <c r="AE6" s="184"/>
      <c r="AF6" s="176" t="s">
        <v>49</v>
      </c>
      <c r="AG6" s="176"/>
      <c r="AH6" s="176"/>
      <c r="AI6" s="176"/>
      <c r="AJ6" s="176"/>
      <c r="AK6" s="176"/>
      <c r="AL6" s="176" t="s">
        <v>50</v>
      </c>
      <c r="AM6" s="176"/>
      <c r="AN6" s="176"/>
      <c r="AO6" s="176"/>
      <c r="AP6" s="176"/>
      <c r="AQ6" s="176"/>
      <c r="AR6" s="176" t="s">
        <v>77</v>
      </c>
      <c r="AS6" s="176"/>
      <c r="AT6" s="176"/>
      <c r="AU6" s="176"/>
      <c r="AV6" s="176"/>
      <c r="AW6" s="176"/>
      <c r="AX6" s="177" t="s">
        <v>51</v>
      </c>
      <c r="AY6" s="178"/>
      <c r="AZ6" s="178"/>
      <c r="BA6" s="178"/>
      <c r="BB6" s="178"/>
      <c r="BC6" s="179"/>
      <c r="BD6" s="177" t="s">
        <v>52</v>
      </c>
      <c r="BE6" s="178"/>
      <c r="BF6" s="178"/>
      <c r="BG6" s="178"/>
      <c r="BH6" s="178"/>
      <c r="BI6" s="179"/>
      <c r="BJ6" s="186"/>
      <c r="BK6" s="186"/>
      <c r="BL6" s="186"/>
      <c r="BM6" s="187"/>
      <c r="BN6" s="187"/>
      <c r="BO6" s="187"/>
      <c r="BP6" s="187"/>
      <c r="BQ6" s="187"/>
      <c r="BR6" s="187"/>
      <c r="BS6" s="187"/>
      <c r="BT6" s="187"/>
      <c r="BU6" s="187"/>
      <c r="BV6" s="187"/>
      <c r="BW6" s="187"/>
      <c r="BX6" s="187"/>
      <c r="BY6" s="187"/>
      <c r="BZ6" s="187"/>
      <c r="CA6" s="187"/>
      <c r="CB6" s="193"/>
      <c r="CC6" s="193"/>
      <c r="CD6" s="182"/>
      <c r="CE6" s="182"/>
      <c r="CF6" s="182"/>
      <c r="CG6" s="182"/>
      <c r="CH6" s="182"/>
      <c r="CI6" s="182"/>
      <c r="CJ6" s="182"/>
      <c r="CK6" s="182"/>
      <c r="CL6" s="182"/>
      <c r="CM6" s="182"/>
    </row>
    <row r="7" spans="1:91" s="20" customFormat="1" ht="42" customHeight="1">
      <c r="A7" s="143"/>
      <c r="B7" s="144"/>
      <c r="C7" s="205"/>
      <c r="D7" s="207"/>
      <c r="E7" s="180" t="s">
        <v>22</v>
      </c>
      <c r="F7" s="181" t="s">
        <v>46</v>
      </c>
      <c r="G7" s="180" t="s">
        <v>22</v>
      </c>
      <c r="H7" s="181" t="s">
        <v>46</v>
      </c>
      <c r="I7" s="180" t="s">
        <v>22</v>
      </c>
      <c r="J7" s="181" t="s">
        <v>46</v>
      </c>
      <c r="K7" s="180" t="s">
        <v>22</v>
      </c>
      <c r="L7" s="181" t="s">
        <v>46</v>
      </c>
      <c r="M7" s="180" t="s">
        <v>22</v>
      </c>
      <c r="N7" s="181" t="s">
        <v>46</v>
      </c>
      <c r="O7" s="189"/>
      <c r="P7" s="155"/>
      <c r="Q7" s="155"/>
      <c r="R7" s="155"/>
      <c r="S7" s="155"/>
      <c r="T7" s="155"/>
      <c r="U7" s="155"/>
      <c r="V7" s="157"/>
      <c r="W7" s="170"/>
      <c r="X7" s="170"/>
      <c r="Y7" s="170"/>
      <c r="Z7" s="172" t="s">
        <v>92</v>
      </c>
      <c r="AA7" s="172" t="s">
        <v>93</v>
      </c>
      <c r="AB7" s="172" t="s">
        <v>94</v>
      </c>
      <c r="AC7" s="172" t="s">
        <v>95</v>
      </c>
      <c r="AD7" s="172" t="s">
        <v>96</v>
      </c>
      <c r="AE7" s="172" t="s">
        <v>97</v>
      </c>
      <c r="AF7" s="176" t="s">
        <v>22</v>
      </c>
      <c r="AG7" s="176"/>
      <c r="AH7" s="176"/>
      <c r="AI7" s="175" t="s">
        <v>23</v>
      </c>
      <c r="AJ7" s="175"/>
      <c r="AK7" s="175"/>
      <c r="AL7" s="176" t="s">
        <v>22</v>
      </c>
      <c r="AM7" s="176"/>
      <c r="AN7" s="176"/>
      <c r="AO7" s="175" t="s">
        <v>23</v>
      </c>
      <c r="AP7" s="175"/>
      <c r="AQ7" s="175"/>
      <c r="AR7" s="176" t="s">
        <v>22</v>
      </c>
      <c r="AS7" s="176"/>
      <c r="AT7" s="176"/>
      <c r="AU7" s="175" t="s">
        <v>23</v>
      </c>
      <c r="AV7" s="175"/>
      <c r="AW7" s="175"/>
      <c r="AX7" s="176" t="s">
        <v>22</v>
      </c>
      <c r="AY7" s="176"/>
      <c r="AZ7" s="176"/>
      <c r="BA7" s="175" t="s">
        <v>23</v>
      </c>
      <c r="BB7" s="175"/>
      <c r="BC7" s="175"/>
      <c r="BD7" s="176" t="s">
        <v>22</v>
      </c>
      <c r="BE7" s="176"/>
      <c r="BF7" s="176"/>
      <c r="BG7" s="175" t="s">
        <v>23</v>
      </c>
      <c r="BH7" s="175"/>
      <c r="BI7" s="175"/>
      <c r="BJ7" s="172" t="s">
        <v>99</v>
      </c>
      <c r="BK7" s="172" t="s">
        <v>100</v>
      </c>
      <c r="BL7" s="172" t="s">
        <v>101</v>
      </c>
      <c r="BM7" s="170" t="s">
        <v>75</v>
      </c>
      <c r="BN7" s="170"/>
      <c r="BO7" s="170"/>
      <c r="BP7" s="170"/>
      <c r="BQ7" s="170"/>
      <c r="BR7" s="170"/>
      <c r="BS7" s="170"/>
      <c r="BT7" s="170"/>
      <c r="BU7" s="170"/>
      <c r="BV7" s="170"/>
      <c r="BW7" s="170"/>
      <c r="BX7" s="170"/>
      <c r="BY7" s="170" t="s">
        <v>76</v>
      </c>
      <c r="BZ7" s="170"/>
      <c r="CA7" s="170"/>
      <c r="CB7" s="182" t="s">
        <v>102</v>
      </c>
      <c r="CC7" s="182" t="s">
        <v>103</v>
      </c>
      <c r="CD7" s="169" t="s">
        <v>0</v>
      </c>
      <c r="CE7" s="169" t="s">
        <v>21</v>
      </c>
      <c r="CF7" s="169" t="s">
        <v>0</v>
      </c>
      <c r="CG7" s="169" t="s">
        <v>21</v>
      </c>
      <c r="CH7" s="169" t="s">
        <v>0</v>
      </c>
      <c r="CI7" s="169" t="s">
        <v>21</v>
      </c>
      <c r="CJ7" s="169" t="s">
        <v>0</v>
      </c>
      <c r="CK7" s="169" t="s">
        <v>21</v>
      </c>
      <c r="CL7" s="169" t="s">
        <v>0</v>
      </c>
      <c r="CM7" s="169" t="s">
        <v>21</v>
      </c>
    </row>
    <row r="8" spans="1:91" s="20" customFormat="1" ht="45" customHeight="1">
      <c r="A8" s="143"/>
      <c r="B8" s="144"/>
      <c r="C8" s="205"/>
      <c r="D8" s="207"/>
      <c r="E8" s="180"/>
      <c r="F8" s="181"/>
      <c r="G8" s="180"/>
      <c r="H8" s="181"/>
      <c r="I8" s="180"/>
      <c r="J8" s="181"/>
      <c r="K8" s="180"/>
      <c r="L8" s="181"/>
      <c r="M8" s="180"/>
      <c r="N8" s="181"/>
      <c r="O8" s="189"/>
      <c r="P8" s="155"/>
      <c r="Q8" s="155"/>
      <c r="R8" s="155"/>
      <c r="S8" s="155"/>
      <c r="T8" s="155"/>
      <c r="U8" s="155"/>
      <c r="V8" s="157"/>
      <c r="W8" s="170"/>
      <c r="X8" s="170"/>
      <c r="Y8" s="170"/>
      <c r="Z8" s="172"/>
      <c r="AA8" s="172"/>
      <c r="AB8" s="172"/>
      <c r="AC8" s="172"/>
      <c r="AD8" s="172"/>
      <c r="AE8" s="172"/>
      <c r="AF8" s="170" t="s">
        <v>56</v>
      </c>
      <c r="AG8" s="170" t="s">
        <v>57</v>
      </c>
      <c r="AH8" s="170" t="s">
        <v>58</v>
      </c>
      <c r="AI8" s="203" t="s">
        <v>56</v>
      </c>
      <c r="AJ8" s="203" t="s">
        <v>57</v>
      </c>
      <c r="AK8" s="203" t="s">
        <v>58</v>
      </c>
      <c r="AL8" s="170" t="s">
        <v>56</v>
      </c>
      <c r="AM8" s="170" t="s">
        <v>57</v>
      </c>
      <c r="AN8" s="170" t="s">
        <v>58</v>
      </c>
      <c r="AO8" s="203" t="s">
        <v>56</v>
      </c>
      <c r="AP8" s="203" t="s">
        <v>57</v>
      </c>
      <c r="AQ8" s="203" t="s">
        <v>58</v>
      </c>
      <c r="AR8" s="170" t="s">
        <v>56</v>
      </c>
      <c r="AS8" s="170" t="s">
        <v>57</v>
      </c>
      <c r="AT8" s="170" t="s">
        <v>58</v>
      </c>
      <c r="AU8" s="203" t="s">
        <v>56</v>
      </c>
      <c r="AV8" s="203" t="s">
        <v>57</v>
      </c>
      <c r="AW8" s="203" t="s">
        <v>58</v>
      </c>
      <c r="AX8" s="170" t="s">
        <v>53</v>
      </c>
      <c r="AY8" s="170" t="s">
        <v>54</v>
      </c>
      <c r="AZ8" s="170" t="s">
        <v>55</v>
      </c>
      <c r="BA8" s="170" t="s">
        <v>53</v>
      </c>
      <c r="BB8" s="170" t="s">
        <v>54</v>
      </c>
      <c r="BC8" s="170" t="s">
        <v>55</v>
      </c>
      <c r="BD8" s="170" t="s">
        <v>53</v>
      </c>
      <c r="BE8" s="170" t="s">
        <v>54</v>
      </c>
      <c r="BF8" s="170" t="s">
        <v>55</v>
      </c>
      <c r="BG8" s="170" t="s">
        <v>53</v>
      </c>
      <c r="BH8" s="170" t="s">
        <v>54</v>
      </c>
      <c r="BI8" s="170" t="s">
        <v>55</v>
      </c>
      <c r="BJ8" s="172"/>
      <c r="BK8" s="172"/>
      <c r="BL8" s="172"/>
      <c r="BM8" s="170" t="s">
        <v>78</v>
      </c>
      <c r="BN8" s="170" t="s">
        <v>65</v>
      </c>
      <c r="BO8" s="170"/>
      <c r="BP8" s="170"/>
      <c r="BQ8" s="170" t="s">
        <v>66</v>
      </c>
      <c r="BR8" s="170"/>
      <c r="BS8" s="170"/>
      <c r="BT8" s="170" t="s">
        <v>45</v>
      </c>
      <c r="BU8" s="170" t="s">
        <v>67</v>
      </c>
      <c r="BV8" s="170"/>
      <c r="BW8" s="170"/>
      <c r="BX8" s="170" t="s">
        <v>25</v>
      </c>
      <c r="BY8" s="174" t="s">
        <v>80</v>
      </c>
      <c r="BZ8" s="174"/>
      <c r="CA8" s="174"/>
      <c r="CB8" s="182"/>
      <c r="CC8" s="182"/>
      <c r="CD8" s="169"/>
      <c r="CE8" s="169"/>
      <c r="CF8" s="169"/>
      <c r="CG8" s="169"/>
      <c r="CH8" s="169"/>
      <c r="CI8" s="169"/>
      <c r="CJ8" s="169"/>
      <c r="CK8" s="169"/>
      <c r="CL8" s="169"/>
      <c r="CM8" s="169"/>
    </row>
    <row r="9" spans="1:91" s="20" customFormat="1" ht="62.25" customHeight="1">
      <c r="A9" s="143"/>
      <c r="B9" s="144"/>
      <c r="C9" s="205"/>
      <c r="D9" s="208"/>
      <c r="E9" s="180"/>
      <c r="F9" s="181"/>
      <c r="G9" s="180"/>
      <c r="H9" s="181"/>
      <c r="I9" s="180"/>
      <c r="J9" s="181"/>
      <c r="K9" s="180"/>
      <c r="L9" s="181"/>
      <c r="M9" s="180"/>
      <c r="N9" s="181"/>
      <c r="O9" s="189"/>
      <c r="P9" s="155"/>
      <c r="Q9" s="155"/>
      <c r="R9" s="155"/>
      <c r="S9" s="155"/>
      <c r="T9" s="155"/>
      <c r="U9" s="155"/>
      <c r="V9" s="157"/>
      <c r="W9" s="170"/>
      <c r="X9" s="170"/>
      <c r="Y9" s="170"/>
      <c r="Z9" s="172"/>
      <c r="AA9" s="172"/>
      <c r="AB9" s="172"/>
      <c r="AC9" s="172"/>
      <c r="AD9" s="172"/>
      <c r="AE9" s="172"/>
      <c r="AF9" s="170"/>
      <c r="AG9" s="170"/>
      <c r="AH9" s="170"/>
      <c r="AI9" s="203"/>
      <c r="AJ9" s="203"/>
      <c r="AK9" s="203"/>
      <c r="AL9" s="170"/>
      <c r="AM9" s="170"/>
      <c r="AN9" s="170"/>
      <c r="AO9" s="203"/>
      <c r="AP9" s="203"/>
      <c r="AQ9" s="203"/>
      <c r="AR9" s="170"/>
      <c r="AS9" s="170"/>
      <c r="AT9" s="170"/>
      <c r="AU9" s="203"/>
      <c r="AV9" s="203"/>
      <c r="AW9" s="203"/>
      <c r="AX9" s="170"/>
      <c r="AY9" s="170"/>
      <c r="AZ9" s="170"/>
      <c r="BA9" s="170"/>
      <c r="BB9" s="170"/>
      <c r="BC9" s="170"/>
      <c r="BD9" s="170"/>
      <c r="BE9" s="170"/>
      <c r="BF9" s="170"/>
      <c r="BG9" s="170"/>
      <c r="BH9" s="170"/>
      <c r="BI9" s="170"/>
      <c r="BJ9" s="172"/>
      <c r="BK9" s="172"/>
      <c r="BL9" s="172"/>
      <c r="BM9" s="170"/>
      <c r="BN9" s="51" t="s">
        <v>59</v>
      </c>
      <c r="BO9" s="51" t="s">
        <v>57</v>
      </c>
      <c r="BP9" s="51" t="s">
        <v>58</v>
      </c>
      <c r="BQ9" s="51" t="s">
        <v>59</v>
      </c>
      <c r="BR9" s="51" t="s">
        <v>57</v>
      </c>
      <c r="BS9" s="51" t="s">
        <v>58</v>
      </c>
      <c r="BT9" s="170"/>
      <c r="BU9" s="51" t="s">
        <v>59</v>
      </c>
      <c r="BV9" s="51" t="s">
        <v>57</v>
      </c>
      <c r="BW9" s="51" t="s">
        <v>58</v>
      </c>
      <c r="BX9" s="170"/>
      <c r="BY9" s="44" t="s">
        <v>59</v>
      </c>
      <c r="BZ9" s="51" t="s">
        <v>57</v>
      </c>
      <c r="CA9" s="51" t="s">
        <v>58</v>
      </c>
      <c r="CB9" s="182"/>
      <c r="CC9" s="182"/>
      <c r="CD9" s="169"/>
      <c r="CE9" s="169"/>
      <c r="CF9" s="169"/>
      <c r="CG9" s="169"/>
      <c r="CH9" s="169"/>
      <c r="CI9" s="169"/>
      <c r="CJ9" s="169"/>
      <c r="CK9" s="169"/>
      <c r="CL9" s="169"/>
      <c r="CM9" s="169"/>
    </row>
    <row r="10" spans="1:91" s="20" customFormat="1" ht="15" customHeight="1">
      <c r="A10" s="39">
        <v>1</v>
      </c>
      <c r="B10" s="39">
        <v>2</v>
      </c>
      <c r="C10" s="39">
        <v>3</v>
      </c>
      <c r="D10" s="39">
        <v>4</v>
      </c>
      <c r="E10" s="39">
        <v>5</v>
      </c>
      <c r="F10" s="39">
        <v>6</v>
      </c>
      <c r="G10" s="39">
        <v>7</v>
      </c>
      <c r="H10" s="39">
        <v>8</v>
      </c>
      <c r="I10" s="39">
        <v>9</v>
      </c>
      <c r="J10" s="39">
        <v>10</v>
      </c>
      <c r="K10" s="39">
        <v>11</v>
      </c>
      <c r="L10" s="39">
        <v>12</v>
      </c>
      <c r="M10" s="39">
        <v>13</v>
      </c>
      <c r="N10" s="39">
        <v>14</v>
      </c>
      <c r="O10" s="39">
        <v>15</v>
      </c>
      <c r="P10" s="39">
        <v>16</v>
      </c>
      <c r="Q10" s="39">
        <v>17</v>
      </c>
      <c r="R10" s="39">
        <v>18</v>
      </c>
      <c r="S10" s="39">
        <v>19</v>
      </c>
      <c r="T10" s="39">
        <v>20</v>
      </c>
      <c r="U10" s="39">
        <v>21</v>
      </c>
      <c r="V10" s="39">
        <v>22</v>
      </c>
      <c r="W10" s="39">
        <v>23</v>
      </c>
      <c r="X10" s="39">
        <v>24</v>
      </c>
      <c r="Y10" s="39">
        <v>25</v>
      </c>
      <c r="Z10" s="39">
        <v>26</v>
      </c>
      <c r="AA10" s="39">
        <v>27</v>
      </c>
      <c r="AB10" s="39">
        <v>28</v>
      </c>
      <c r="AC10" s="39">
        <v>29</v>
      </c>
      <c r="AD10" s="39">
        <v>30</v>
      </c>
      <c r="AE10" s="39">
        <v>31</v>
      </c>
      <c r="AF10" s="39">
        <v>32</v>
      </c>
      <c r="AG10" s="39">
        <v>33</v>
      </c>
      <c r="AH10" s="39">
        <v>34</v>
      </c>
      <c r="AI10" s="39">
        <v>35</v>
      </c>
      <c r="AJ10" s="39">
        <v>36</v>
      </c>
      <c r="AK10" s="39">
        <v>37</v>
      </c>
      <c r="AL10" s="39">
        <v>38</v>
      </c>
      <c r="AM10" s="39">
        <v>39</v>
      </c>
      <c r="AN10" s="39">
        <v>40</v>
      </c>
      <c r="AO10" s="39">
        <v>41</v>
      </c>
      <c r="AP10" s="39">
        <v>42</v>
      </c>
      <c r="AQ10" s="39">
        <v>43</v>
      </c>
      <c r="AR10" s="39">
        <v>44</v>
      </c>
      <c r="AS10" s="39">
        <v>45</v>
      </c>
      <c r="AT10" s="39">
        <v>46</v>
      </c>
      <c r="AU10" s="39">
        <v>47</v>
      </c>
      <c r="AV10" s="39">
        <v>48</v>
      </c>
      <c r="AW10" s="39">
        <v>49</v>
      </c>
      <c r="AX10" s="39">
        <v>50</v>
      </c>
      <c r="AY10" s="39">
        <v>51</v>
      </c>
      <c r="AZ10" s="39">
        <v>52</v>
      </c>
      <c r="BA10" s="39">
        <v>53</v>
      </c>
      <c r="BB10" s="39">
        <v>54</v>
      </c>
      <c r="BC10" s="39">
        <v>55</v>
      </c>
      <c r="BD10" s="39">
        <v>56</v>
      </c>
      <c r="BE10" s="39">
        <v>57</v>
      </c>
      <c r="BF10" s="39">
        <v>58</v>
      </c>
      <c r="BG10" s="39">
        <v>59</v>
      </c>
      <c r="BH10" s="39">
        <v>60</v>
      </c>
      <c r="BI10" s="39">
        <v>61</v>
      </c>
      <c r="BJ10" s="39">
        <v>62</v>
      </c>
      <c r="BK10" s="39">
        <v>63</v>
      </c>
      <c r="BL10" s="39">
        <v>64</v>
      </c>
      <c r="BM10" s="39">
        <v>65</v>
      </c>
      <c r="BN10" s="39">
        <v>66</v>
      </c>
      <c r="BO10" s="39">
        <v>67</v>
      </c>
      <c r="BP10" s="39">
        <v>68</v>
      </c>
      <c r="BQ10" s="39">
        <v>69</v>
      </c>
      <c r="BR10" s="39">
        <v>70</v>
      </c>
      <c r="BS10" s="39">
        <v>71</v>
      </c>
      <c r="BT10" s="39">
        <v>72</v>
      </c>
      <c r="BU10" s="39">
        <v>73</v>
      </c>
      <c r="BV10" s="39">
        <v>74</v>
      </c>
      <c r="BW10" s="39">
        <v>75</v>
      </c>
      <c r="BX10" s="39">
        <v>76</v>
      </c>
      <c r="BY10" s="39">
        <v>77</v>
      </c>
      <c r="BZ10" s="39">
        <v>78</v>
      </c>
      <c r="CA10" s="39">
        <v>79</v>
      </c>
      <c r="CB10" s="39">
        <v>80</v>
      </c>
      <c r="CC10" s="39">
        <v>81</v>
      </c>
      <c r="CD10" s="39">
        <v>82</v>
      </c>
      <c r="CE10" s="39">
        <v>83</v>
      </c>
      <c r="CF10" s="39">
        <v>84</v>
      </c>
      <c r="CG10" s="39">
        <v>85</v>
      </c>
      <c r="CH10" s="39">
        <v>86</v>
      </c>
      <c r="CI10" s="39">
        <v>87</v>
      </c>
      <c r="CJ10" s="39">
        <v>88</v>
      </c>
      <c r="CK10" s="39">
        <v>89</v>
      </c>
      <c r="CL10" s="39">
        <v>90</v>
      </c>
      <c r="CM10" s="39">
        <v>91</v>
      </c>
    </row>
    <row r="11" spans="1:91" s="20" customFormat="1" ht="39.75" customHeight="1">
      <c r="A11" s="3" t="s">
        <v>203</v>
      </c>
      <c r="B11" s="15">
        <f>C11+O11</f>
        <v>1</v>
      </c>
      <c r="C11" s="15">
        <f>E11+G11+I11+K11+M11</f>
        <v>0</v>
      </c>
      <c r="D11" s="15">
        <f>F11+H11+J11+L11+N11</f>
        <v>0</v>
      </c>
      <c r="E11" s="3"/>
      <c r="F11" s="3"/>
      <c r="G11" s="3"/>
      <c r="H11" s="3"/>
      <c r="I11" s="3"/>
      <c r="J11" s="3"/>
      <c r="K11" s="3"/>
      <c r="L11" s="3"/>
      <c r="M11" s="3"/>
      <c r="N11" s="3"/>
      <c r="O11" s="3">
        <f>P11+Q11+R11+S11+T11+U11+V11</f>
        <v>1</v>
      </c>
      <c r="P11" s="3"/>
      <c r="Q11" s="15"/>
      <c r="R11" s="15"/>
      <c r="S11" s="4"/>
      <c r="T11" s="4">
        <v>1</v>
      </c>
      <c r="U11" s="4"/>
      <c r="V11" s="4"/>
      <c r="W11" s="10">
        <f>Z11+BJ11</f>
        <v>1527.74</v>
      </c>
      <c r="X11" s="16">
        <f>AA11+BK11</f>
        <v>1527.74</v>
      </c>
      <c r="Y11" s="16">
        <f>AB11+BL11</f>
        <v>0</v>
      </c>
      <c r="Z11" s="16">
        <f>AF11+AL11+AR11+AX11+BD11</f>
        <v>0</v>
      </c>
      <c r="AA11" s="37">
        <f aca="true" t="shared" si="0" ref="AA11:AE28">AG11+AM11+AS11+AY11+BE11</f>
        <v>0</v>
      </c>
      <c r="AB11" s="37">
        <f t="shared" si="0"/>
        <v>0</v>
      </c>
      <c r="AC11" s="37">
        <f t="shared" si="0"/>
        <v>0</v>
      </c>
      <c r="AD11" s="37">
        <f t="shared" si="0"/>
        <v>0</v>
      </c>
      <c r="AE11" s="10">
        <f t="shared" si="0"/>
        <v>0</v>
      </c>
      <c r="AF11" s="10"/>
      <c r="AG11" s="10"/>
      <c r="AH11" s="10">
        <f aca="true" t="shared" si="1" ref="AH11:AH16">AF11-AG11</f>
        <v>0</v>
      </c>
      <c r="AI11" s="16"/>
      <c r="AJ11" s="10"/>
      <c r="AK11" s="10">
        <f aca="true" t="shared" si="2" ref="AK11:AK16">AI11-AJ11</f>
        <v>0</v>
      </c>
      <c r="AL11" s="16"/>
      <c r="AM11" s="16"/>
      <c r="AN11" s="16">
        <f aca="true" t="shared" si="3" ref="AN11:AN16">AL11-AM11</f>
        <v>0</v>
      </c>
      <c r="AO11" s="16"/>
      <c r="AP11" s="16"/>
      <c r="AQ11" s="16">
        <f aca="true" t="shared" si="4" ref="AQ11:AQ16">AO11-AP11</f>
        <v>0</v>
      </c>
      <c r="AR11" s="16"/>
      <c r="AS11" s="16"/>
      <c r="AT11" s="16">
        <f>AR11-AS11</f>
        <v>0</v>
      </c>
      <c r="AU11" s="16"/>
      <c r="AV11" s="16"/>
      <c r="AW11" s="16">
        <f aca="true" t="shared" si="5" ref="AW11:AW16">AU11-AV11</f>
        <v>0</v>
      </c>
      <c r="AX11" s="16"/>
      <c r="AY11" s="16"/>
      <c r="AZ11" s="16">
        <f aca="true" t="shared" si="6" ref="AZ11:AZ16">AX11-AY11</f>
        <v>0</v>
      </c>
      <c r="BA11" s="16"/>
      <c r="BB11" s="16"/>
      <c r="BC11" s="16">
        <f aca="true" t="shared" si="7" ref="BC11:BC16">BA11-BB11</f>
        <v>0</v>
      </c>
      <c r="BD11" s="16"/>
      <c r="BE11" s="16"/>
      <c r="BF11" s="16">
        <f aca="true" t="shared" si="8" ref="BF11:BF16">BD11-BE11</f>
        <v>0</v>
      </c>
      <c r="BG11" s="16"/>
      <c r="BH11" s="16"/>
      <c r="BI11" s="16">
        <f aca="true" t="shared" si="9" ref="BI11:BI16">BG11-BH11</f>
        <v>0</v>
      </c>
      <c r="BJ11" s="16">
        <f>BM11+BN11+BQ11+BT11+BU11+BX11+BY11</f>
        <v>1527.74</v>
      </c>
      <c r="BK11" s="16">
        <f>BM11+BO11+BR11+BT11+BV11+BX11+BZ11</f>
        <v>1527.74</v>
      </c>
      <c r="BL11" s="16">
        <f>BP11+BS11+BW11+CA11</f>
        <v>0</v>
      </c>
      <c r="BM11" s="16"/>
      <c r="BN11" s="16"/>
      <c r="BO11" s="16"/>
      <c r="BP11" s="16">
        <f aca="true" t="shared" si="10" ref="BP11:BP16">BN11-BO11</f>
        <v>0</v>
      </c>
      <c r="BQ11" s="16"/>
      <c r="BR11" s="16"/>
      <c r="BS11" s="16">
        <f aca="true" t="shared" si="11" ref="BS11:BS16">BQ11-BR11</f>
        <v>0</v>
      </c>
      <c r="BT11" s="16"/>
      <c r="BU11" s="30">
        <v>1527.74</v>
      </c>
      <c r="BV11" s="30">
        <v>1527.74</v>
      </c>
      <c r="BW11" s="30">
        <f>BU11-BV11</f>
        <v>0</v>
      </c>
      <c r="BX11" s="30"/>
      <c r="BY11" s="30"/>
      <c r="BZ11" s="30"/>
      <c r="CA11" s="30">
        <f aca="true" t="shared" si="12" ref="CA11:CA16">BY11-BZ11</f>
        <v>0</v>
      </c>
      <c r="CB11" s="30">
        <f>CD11+CF11+CH11+CJ11+CL11</f>
        <v>1</v>
      </c>
      <c r="CC11" s="31">
        <f>CE11+CG11+CI11+CK11+CM11</f>
        <v>1</v>
      </c>
      <c r="CD11" s="31"/>
      <c r="CE11" s="10"/>
      <c r="CF11" s="40"/>
      <c r="CG11" s="40"/>
      <c r="CH11" s="40">
        <v>1</v>
      </c>
      <c r="CI11" s="40">
        <v>1</v>
      </c>
      <c r="CJ11" s="40"/>
      <c r="CK11" s="40"/>
      <c r="CL11" s="40"/>
      <c r="CM11" s="40"/>
    </row>
    <row r="12" spans="1:91" s="20" customFormat="1" ht="53.25" customHeight="1">
      <c r="A12" s="3" t="s">
        <v>147</v>
      </c>
      <c r="B12" s="15">
        <f aca="true" t="shared" si="13" ref="B12:B30">C12+O12</f>
        <v>1</v>
      </c>
      <c r="C12" s="15">
        <f aca="true" t="shared" si="14" ref="C12:D28">E12+G12+I12+K12+M12</f>
        <v>1</v>
      </c>
      <c r="D12" s="15">
        <f t="shared" si="14"/>
        <v>0</v>
      </c>
      <c r="E12" s="3"/>
      <c r="F12" s="3"/>
      <c r="G12" s="3"/>
      <c r="H12" s="3"/>
      <c r="I12" s="3">
        <v>1</v>
      </c>
      <c r="J12" s="3"/>
      <c r="K12" s="3"/>
      <c r="L12" s="3"/>
      <c r="M12" s="3"/>
      <c r="N12" s="3"/>
      <c r="O12" s="3">
        <f aca="true" t="shared" si="15" ref="O12:O30">P12+Q12+R12+S12+T12+U12+V12</f>
        <v>0</v>
      </c>
      <c r="P12" s="3"/>
      <c r="Q12" s="15"/>
      <c r="R12" s="15"/>
      <c r="S12" s="4"/>
      <c r="T12" s="4"/>
      <c r="U12" s="4"/>
      <c r="V12" s="4"/>
      <c r="W12" s="10">
        <f aca="true" t="shared" si="16" ref="W12:W30">Z12+BJ12</f>
        <v>25</v>
      </c>
      <c r="X12" s="16">
        <f aca="true" t="shared" si="17" ref="X12:X30">AA12+BK12</f>
        <v>19</v>
      </c>
      <c r="Y12" s="16">
        <f aca="true" t="shared" si="18" ref="Y12:Y30">AB12+BL12</f>
        <v>6</v>
      </c>
      <c r="Z12" s="16">
        <f aca="true" t="shared" si="19" ref="Z12:Z29">AF12+AL12+AR12+AX12+BD12</f>
        <v>25</v>
      </c>
      <c r="AA12" s="37">
        <f t="shared" si="0"/>
        <v>19</v>
      </c>
      <c r="AB12" s="37">
        <f t="shared" si="0"/>
        <v>6</v>
      </c>
      <c r="AC12" s="37">
        <f t="shared" si="0"/>
        <v>0</v>
      </c>
      <c r="AD12" s="37">
        <f t="shared" si="0"/>
        <v>0</v>
      </c>
      <c r="AE12" s="10">
        <f t="shared" si="0"/>
        <v>0</v>
      </c>
      <c r="AF12" s="10"/>
      <c r="AG12" s="10"/>
      <c r="AH12" s="10">
        <f t="shared" si="1"/>
        <v>0</v>
      </c>
      <c r="AI12" s="16"/>
      <c r="AJ12" s="10"/>
      <c r="AK12" s="10">
        <f t="shared" si="2"/>
        <v>0</v>
      </c>
      <c r="AL12" s="16"/>
      <c r="AM12" s="16"/>
      <c r="AN12" s="16">
        <f t="shared" si="3"/>
        <v>0</v>
      </c>
      <c r="AO12" s="16"/>
      <c r="AP12" s="16"/>
      <c r="AQ12" s="16">
        <f t="shared" si="4"/>
        <v>0</v>
      </c>
      <c r="AR12" s="16">
        <v>25</v>
      </c>
      <c r="AS12" s="16">
        <v>19</v>
      </c>
      <c r="AT12" s="16">
        <f aca="true" t="shared" si="20" ref="AT12:AT30">AR12-AS12</f>
        <v>6</v>
      </c>
      <c r="AU12" s="16"/>
      <c r="AV12" s="16"/>
      <c r="AW12" s="16">
        <f t="shared" si="5"/>
        <v>0</v>
      </c>
      <c r="AX12" s="16"/>
      <c r="AY12" s="16"/>
      <c r="AZ12" s="16">
        <f t="shared" si="6"/>
        <v>0</v>
      </c>
      <c r="BA12" s="16"/>
      <c r="BB12" s="16"/>
      <c r="BC12" s="16">
        <f t="shared" si="7"/>
        <v>0</v>
      </c>
      <c r="BD12" s="16"/>
      <c r="BE12" s="16"/>
      <c r="BF12" s="16">
        <f t="shared" si="8"/>
        <v>0</v>
      </c>
      <c r="BG12" s="16"/>
      <c r="BH12" s="16"/>
      <c r="BI12" s="16">
        <f t="shared" si="9"/>
        <v>0</v>
      </c>
      <c r="BJ12" s="16">
        <f aca="true" t="shared" si="21" ref="BJ12:BJ30">BM12+BN12+BQ12+BT12+BU12+BX12+BY12</f>
        <v>0</v>
      </c>
      <c r="BK12" s="16">
        <f aca="true" t="shared" si="22" ref="BK12:BK30">BM12+BO12+BR12+BT12+BV12+BX12+BZ12</f>
        <v>0</v>
      </c>
      <c r="BL12" s="16">
        <f aca="true" t="shared" si="23" ref="BL12:BL30">BP12+BS12+BW12+CA12</f>
        <v>0</v>
      </c>
      <c r="BM12" s="16"/>
      <c r="BN12" s="16"/>
      <c r="BO12" s="16"/>
      <c r="BP12" s="16">
        <f t="shared" si="10"/>
        <v>0</v>
      </c>
      <c r="BQ12" s="16"/>
      <c r="BR12" s="16"/>
      <c r="BS12" s="16">
        <f t="shared" si="11"/>
        <v>0</v>
      </c>
      <c r="BT12" s="16"/>
      <c r="BU12" s="30"/>
      <c r="BV12" s="30"/>
      <c r="BW12" s="30">
        <f aca="true" t="shared" si="24" ref="BW12:BW29">BU12-BV12</f>
        <v>0</v>
      </c>
      <c r="BX12" s="30"/>
      <c r="BY12" s="30"/>
      <c r="BZ12" s="30"/>
      <c r="CA12" s="30">
        <f t="shared" si="12"/>
        <v>0</v>
      </c>
      <c r="CB12" s="30">
        <f aca="true" t="shared" si="25" ref="CB12:CC28">CD12+CF12+CH12+CJ12+CL12</f>
        <v>4</v>
      </c>
      <c r="CC12" s="31">
        <f t="shared" si="25"/>
        <v>2</v>
      </c>
      <c r="CD12" s="31"/>
      <c r="CE12" s="10"/>
      <c r="CF12" s="40"/>
      <c r="CG12" s="40"/>
      <c r="CH12" s="40">
        <v>4</v>
      </c>
      <c r="CI12" s="40">
        <v>2</v>
      </c>
      <c r="CJ12" s="40"/>
      <c r="CK12" s="40"/>
      <c r="CL12" s="40"/>
      <c r="CM12" s="40"/>
    </row>
    <row r="13" spans="1:91" s="20" customFormat="1" ht="37.5" customHeight="1">
      <c r="A13" s="3" t="s">
        <v>197</v>
      </c>
      <c r="B13" s="15">
        <f t="shared" si="13"/>
        <v>1</v>
      </c>
      <c r="C13" s="15">
        <f t="shared" si="14"/>
        <v>1</v>
      </c>
      <c r="D13" s="15">
        <f t="shared" si="14"/>
        <v>0</v>
      </c>
      <c r="E13" s="3"/>
      <c r="F13" s="3"/>
      <c r="G13" s="3"/>
      <c r="H13" s="3"/>
      <c r="I13" s="3">
        <v>1</v>
      </c>
      <c r="J13" s="3"/>
      <c r="K13" s="3"/>
      <c r="L13" s="3"/>
      <c r="M13" s="3"/>
      <c r="N13" s="3"/>
      <c r="O13" s="3">
        <f t="shared" si="15"/>
        <v>0</v>
      </c>
      <c r="P13" s="3"/>
      <c r="Q13" s="15"/>
      <c r="R13" s="15"/>
      <c r="S13" s="4"/>
      <c r="T13" s="4"/>
      <c r="U13" s="4"/>
      <c r="V13" s="4"/>
      <c r="W13" s="10">
        <f t="shared" si="16"/>
        <v>17.3</v>
      </c>
      <c r="X13" s="16">
        <f t="shared" si="17"/>
        <v>17.2</v>
      </c>
      <c r="Y13" s="16">
        <f t="shared" si="18"/>
        <v>0.10000000000000142</v>
      </c>
      <c r="Z13" s="16">
        <f t="shared" si="19"/>
        <v>17.3</v>
      </c>
      <c r="AA13" s="37">
        <f t="shared" si="0"/>
        <v>17.2</v>
      </c>
      <c r="AB13" s="37">
        <f t="shared" si="0"/>
        <v>0.10000000000000142</v>
      </c>
      <c r="AC13" s="37">
        <f t="shared" si="0"/>
        <v>0</v>
      </c>
      <c r="AD13" s="37">
        <f t="shared" si="0"/>
        <v>0</v>
      </c>
      <c r="AE13" s="10">
        <f t="shared" si="0"/>
        <v>0</v>
      </c>
      <c r="AF13" s="10"/>
      <c r="AG13" s="10"/>
      <c r="AH13" s="10">
        <f t="shared" si="1"/>
        <v>0</v>
      </c>
      <c r="AI13" s="16"/>
      <c r="AJ13" s="10"/>
      <c r="AK13" s="10">
        <f t="shared" si="2"/>
        <v>0</v>
      </c>
      <c r="AL13" s="16"/>
      <c r="AM13" s="16"/>
      <c r="AN13" s="16">
        <f t="shared" si="3"/>
        <v>0</v>
      </c>
      <c r="AO13" s="16"/>
      <c r="AP13" s="16"/>
      <c r="AQ13" s="16">
        <f t="shared" si="4"/>
        <v>0</v>
      </c>
      <c r="AR13" s="16">
        <v>17.3</v>
      </c>
      <c r="AS13" s="16">
        <v>17.2</v>
      </c>
      <c r="AT13" s="16">
        <f t="shared" si="20"/>
        <v>0.10000000000000142</v>
      </c>
      <c r="AU13" s="16"/>
      <c r="AV13" s="16"/>
      <c r="AW13" s="16">
        <f t="shared" si="5"/>
        <v>0</v>
      </c>
      <c r="AX13" s="16"/>
      <c r="AY13" s="16"/>
      <c r="AZ13" s="16">
        <f t="shared" si="6"/>
        <v>0</v>
      </c>
      <c r="BA13" s="16"/>
      <c r="BB13" s="16"/>
      <c r="BC13" s="16">
        <f t="shared" si="7"/>
        <v>0</v>
      </c>
      <c r="BD13" s="16"/>
      <c r="BE13" s="16"/>
      <c r="BF13" s="16">
        <f t="shared" si="8"/>
        <v>0</v>
      </c>
      <c r="BG13" s="16"/>
      <c r="BH13" s="16"/>
      <c r="BI13" s="16">
        <f t="shared" si="9"/>
        <v>0</v>
      </c>
      <c r="BJ13" s="16">
        <f t="shared" si="21"/>
        <v>0</v>
      </c>
      <c r="BK13" s="16">
        <f t="shared" si="22"/>
        <v>0</v>
      </c>
      <c r="BL13" s="16">
        <f t="shared" si="23"/>
        <v>0</v>
      </c>
      <c r="BM13" s="16"/>
      <c r="BN13" s="16"/>
      <c r="BO13" s="16"/>
      <c r="BP13" s="16">
        <f t="shared" si="10"/>
        <v>0</v>
      </c>
      <c r="BQ13" s="16"/>
      <c r="BR13" s="16"/>
      <c r="BS13" s="16">
        <f t="shared" si="11"/>
        <v>0</v>
      </c>
      <c r="BT13" s="16"/>
      <c r="BU13" s="30"/>
      <c r="BV13" s="30"/>
      <c r="BW13" s="30">
        <f t="shared" si="24"/>
        <v>0</v>
      </c>
      <c r="BX13" s="30"/>
      <c r="BY13" s="30"/>
      <c r="BZ13" s="30"/>
      <c r="CA13" s="30">
        <f t="shared" si="12"/>
        <v>0</v>
      </c>
      <c r="CB13" s="30">
        <f t="shared" si="25"/>
        <v>3</v>
      </c>
      <c r="CC13" s="31">
        <f t="shared" si="25"/>
        <v>1</v>
      </c>
      <c r="CD13" s="31"/>
      <c r="CE13" s="10"/>
      <c r="CF13" s="40"/>
      <c r="CG13" s="40"/>
      <c r="CH13" s="40">
        <v>3</v>
      </c>
      <c r="CI13" s="40">
        <v>1</v>
      </c>
      <c r="CJ13" s="40"/>
      <c r="CK13" s="40"/>
      <c r="CL13" s="40"/>
      <c r="CM13" s="40"/>
    </row>
    <row r="14" spans="1:91" s="20" customFormat="1" ht="41.25" customHeight="1">
      <c r="A14" s="3" t="s">
        <v>204</v>
      </c>
      <c r="B14" s="15">
        <f t="shared" si="13"/>
        <v>1</v>
      </c>
      <c r="C14" s="15">
        <f t="shared" si="14"/>
        <v>1</v>
      </c>
      <c r="D14" s="15">
        <f t="shared" si="14"/>
        <v>0</v>
      </c>
      <c r="E14" s="3"/>
      <c r="F14" s="3"/>
      <c r="G14" s="3"/>
      <c r="H14" s="3"/>
      <c r="I14" s="3">
        <v>1</v>
      </c>
      <c r="J14" s="3"/>
      <c r="K14" s="3"/>
      <c r="L14" s="3"/>
      <c r="M14" s="3"/>
      <c r="N14" s="3"/>
      <c r="O14" s="3">
        <f t="shared" si="15"/>
        <v>0</v>
      </c>
      <c r="P14" s="3"/>
      <c r="Q14" s="15"/>
      <c r="R14" s="15"/>
      <c r="S14" s="4"/>
      <c r="T14" s="4"/>
      <c r="U14" s="4"/>
      <c r="V14" s="4"/>
      <c r="W14" s="10">
        <f t="shared" si="16"/>
        <v>775.7</v>
      </c>
      <c r="X14" s="16">
        <f t="shared" si="17"/>
        <v>415.5</v>
      </c>
      <c r="Y14" s="16">
        <f t="shared" si="18"/>
        <v>360.20000000000005</v>
      </c>
      <c r="Z14" s="16">
        <f t="shared" si="19"/>
        <v>775.7</v>
      </c>
      <c r="AA14" s="37">
        <f t="shared" si="0"/>
        <v>415.5</v>
      </c>
      <c r="AB14" s="37">
        <f t="shared" si="0"/>
        <v>360.20000000000005</v>
      </c>
      <c r="AC14" s="37">
        <f t="shared" si="0"/>
        <v>0</v>
      </c>
      <c r="AD14" s="37">
        <f t="shared" si="0"/>
        <v>0</v>
      </c>
      <c r="AE14" s="10">
        <f t="shared" si="0"/>
        <v>0</v>
      </c>
      <c r="AF14" s="10"/>
      <c r="AG14" s="10"/>
      <c r="AH14" s="10">
        <f t="shared" si="1"/>
        <v>0</v>
      </c>
      <c r="AI14" s="16"/>
      <c r="AJ14" s="10"/>
      <c r="AK14" s="10">
        <f t="shared" si="2"/>
        <v>0</v>
      </c>
      <c r="AL14" s="16"/>
      <c r="AM14" s="16"/>
      <c r="AN14" s="16">
        <f t="shared" si="3"/>
        <v>0</v>
      </c>
      <c r="AO14" s="16"/>
      <c r="AP14" s="16"/>
      <c r="AQ14" s="16">
        <f t="shared" si="4"/>
        <v>0</v>
      </c>
      <c r="AR14" s="16">
        <v>775.7</v>
      </c>
      <c r="AS14" s="16">
        <v>415.5</v>
      </c>
      <c r="AT14" s="16">
        <f t="shared" si="20"/>
        <v>360.20000000000005</v>
      </c>
      <c r="AU14" s="16"/>
      <c r="AV14" s="16"/>
      <c r="AW14" s="16">
        <f t="shared" si="5"/>
        <v>0</v>
      </c>
      <c r="AX14" s="16"/>
      <c r="AY14" s="16"/>
      <c r="AZ14" s="16">
        <f t="shared" si="6"/>
        <v>0</v>
      </c>
      <c r="BA14" s="16"/>
      <c r="BB14" s="16"/>
      <c r="BC14" s="16">
        <f t="shared" si="7"/>
        <v>0</v>
      </c>
      <c r="BD14" s="16"/>
      <c r="BE14" s="16"/>
      <c r="BF14" s="16">
        <f t="shared" si="8"/>
        <v>0</v>
      </c>
      <c r="BG14" s="16"/>
      <c r="BH14" s="16"/>
      <c r="BI14" s="16">
        <f t="shared" si="9"/>
        <v>0</v>
      </c>
      <c r="BJ14" s="16">
        <f t="shared" si="21"/>
        <v>0</v>
      </c>
      <c r="BK14" s="16">
        <f t="shared" si="22"/>
        <v>0</v>
      </c>
      <c r="BL14" s="16">
        <f t="shared" si="23"/>
        <v>0</v>
      </c>
      <c r="BM14" s="16"/>
      <c r="BN14" s="16"/>
      <c r="BO14" s="16"/>
      <c r="BP14" s="16">
        <f t="shared" si="10"/>
        <v>0</v>
      </c>
      <c r="BQ14" s="16"/>
      <c r="BR14" s="16"/>
      <c r="BS14" s="16">
        <f t="shared" si="11"/>
        <v>0</v>
      </c>
      <c r="BT14" s="16"/>
      <c r="BU14" s="30"/>
      <c r="BV14" s="30"/>
      <c r="BW14" s="30">
        <f t="shared" si="24"/>
        <v>0</v>
      </c>
      <c r="BX14" s="30"/>
      <c r="BY14" s="30"/>
      <c r="BZ14" s="30"/>
      <c r="CA14" s="30">
        <f t="shared" si="12"/>
        <v>0</v>
      </c>
      <c r="CB14" s="30">
        <f t="shared" si="25"/>
        <v>3</v>
      </c>
      <c r="CC14" s="31">
        <f t="shared" si="25"/>
        <v>3</v>
      </c>
      <c r="CD14" s="31"/>
      <c r="CE14" s="10"/>
      <c r="CF14" s="40"/>
      <c r="CG14" s="40"/>
      <c r="CH14" s="40">
        <v>3</v>
      </c>
      <c r="CI14" s="40">
        <v>3</v>
      </c>
      <c r="CJ14" s="40"/>
      <c r="CK14" s="40"/>
      <c r="CL14" s="40"/>
      <c r="CM14" s="40"/>
    </row>
    <row r="15" spans="1:91" s="20" customFormat="1" ht="117" customHeight="1">
      <c r="A15" s="3" t="s">
        <v>205</v>
      </c>
      <c r="B15" s="15">
        <f t="shared" si="13"/>
        <v>1</v>
      </c>
      <c r="C15" s="15">
        <f t="shared" si="14"/>
        <v>1</v>
      </c>
      <c r="D15" s="15">
        <f t="shared" si="14"/>
        <v>0</v>
      </c>
      <c r="E15" s="3"/>
      <c r="F15" s="3"/>
      <c r="G15" s="3"/>
      <c r="H15" s="3"/>
      <c r="I15" s="3">
        <v>1</v>
      </c>
      <c r="J15" s="3"/>
      <c r="K15" s="3"/>
      <c r="L15" s="3"/>
      <c r="M15" s="3"/>
      <c r="N15" s="3"/>
      <c r="O15" s="3">
        <f t="shared" si="15"/>
        <v>0</v>
      </c>
      <c r="P15" s="3"/>
      <c r="Q15" s="15"/>
      <c r="R15" s="15"/>
      <c r="S15" s="4"/>
      <c r="T15" s="4"/>
      <c r="U15" s="4"/>
      <c r="V15" s="4"/>
      <c r="W15" s="10">
        <f t="shared" si="16"/>
        <v>1109.73</v>
      </c>
      <c r="X15" s="16">
        <f t="shared" si="17"/>
        <v>416.1</v>
      </c>
      <c r="Y15" s="16">
        <f t="shared" si="18"/>
        <v>693.63</v>
      </c>
      <c r="Z15" s="16">
        <f t="shared" si="19"/>
        <v>1109.73</v>
      </c>
      <c r="AA15" s="37">
        <f t="shared" si="0"/>
        <v>416.1</v>
      </c>
      <c r="AB15" s="37">
        <f t="shared" si="0"/>
        <v>693.63</v>
      </c>
      <c r="AC15" s="37">
        <f t="shared" si="0"/>
        <v>0</v>
      </c>
      <c r="AD15" s="37">
        <f t="shared" si="0"/>
        <v>0</v>
      </c>
      <c r="AE15" s="10">
        <f t="shared" si="0"/>
        <v>0</v>
      </c>
      <c r="AF15" s="10"/>
      <c r="AG15" s="10"/>
      <c r="AH15" s="10">
        <f t="shared" si="1"/>
        <v>0</v>
      </c>
      <c r="AI15" s="16"/>
      <c r="AJ15" s="10"/>
      <c r="AK15" s="10">
        <f t="shared" si="2"/>
        <v>0</v>
      </c>
      <c r="AL15" s="16"/>
      <c r="AM15" s="16"/>
      <c r="AN15" s="16">
        <f t="shared" si="3"/>
        <v>0</v>
      </c>
      <c r="AO15" s="16"/>
      <c r="AP15" s="16"/>
      <c r="AQ15" s="16">
        <f t="shared" si="4"/>
        <v>0</v>
      </c>
      <c r="AR15" s="16">
        <v>1109.73</v>
      </c>
      <c r="AS15" s="16">
        <v>416.1</v>
      </c>
      <c r="AT15" s="16">
        <f t="shared" si="20"/>
        <v>693.63</v>
      </c>
      <c r="AU15" s="16"/>
      <c r="AV15" s="16"/>
      <c r="AW15" s="16">
        <f t="shared" si="5"/>
        <v>0</v>
      </c>
      <c r="AX15" s="16"/>
      <c r="AY15" s="16"/>
      <c r="AZ15" s="16">
        <f t="shared" si="6"/>
        <v>0</v>
      </c>
      <c r="BA15" s="16"/>
      <c r="BB15" s="16"/>
      <c r="BC15" s="16">
        <f t="shared" si="7"/>
        <v>0</v>
      </c>
      <c r="BD15" s="16"/>
      <c r="BE15" s="16"/>
      <c r="BF15" s="16">
        <f t="shared" si="8"/>
        <v>0</v>
      </c>
      <c r="BG15" s="16"/>
      <c r="BH15" s="16"/>
      <c r="BI15" s="16">
        <f t="shared" si="9"/>
        <v>0</v>
      </c>
      <c r="BJ15" s="16">
        <f t="shared" si="21"/>
        <v>0</v>
      </c>
      <c r="BK15" s="16">
        <f t="shared" si="22"/>
        <v>0</v>
      </c>
      <c r="BL15" s="16">
        <f t="shared" si="23"/>
        <v>0</v>
      </c>
      <c r="BM15" s="16"/>
      <c r="BN15" s="16"/>
      <c r="BO15" s="16"/>
      <c r="BP15" s="16">
        <f t="shared" si="10"/>
        <v>0</v>
      </c>
      <c r="BQ15" s="16"/>
      <c r="BR15" s="16"/>
      <c r="BS15" s="16">
        <f t="shared" si="11"/>
        <v>0</v>
      </c>
      <c r="BT15" s="16"/>
      <c r="BU15" s="30"/>
      <c r="BV15" s="30"/>
      <c r="BW15" s="30">
        <f t="shared" si="24"/>
        <v>0</v>
      </c>
      <c r="BX15" s="30"/>
      <c r="BY15" s="30"/>
      <c r="BZ15" s="30"/>
      <c r="CA15" s="30">
        <f t="shared" si="12"/>
        <v>0</v>
      </c>
      <c r="CB15" s="30">
        <f t="shared" si="25"/>
        <v>2</v>
      </c>
      <c r="CC15" s="31">
        <f t="shared" si="25"/>
        <v>1</v>
      </c>
      <c r="CD15" s="31"/>
      <c r="CE15" s="10"/>
      <c r="CF15" s="40"/>
      <c r="CG15" s="40"/>
      <c r="CH15" s="40">
        <v>2</v>
      </c>
      <c r="CI15" s="40">
        <v>1</v>
      </c>
      <c r="CJ15" s="40"/>
      <c r="CK15" s="40"/>
      <c r="CL15" s="40"/>
      <c r="CM15" s="40"/>
    </row>
    <row r="16" spans="1:91" s="20" customFormat="1" ht="57.75" customHeight="1">
      <c r="A16" s="3" t="s">
        <v>206</v>
      </c>
      <c r="B16" s="15">
        <f t="shared" si="13"/>
        <v>1</v>
      </c>
      <c r="C16" s="15">
        <f t="shared" si="14"/>
        <v>1</v>
      </c>
      <c r="D16" s="15">
        <f t="shared" si="14"/>
        <v>0</v>
      </c>
      <c r="E16" s="3"/>
      <c r="F16" s="3"/>
      <c r="G16" s="3"/>
      <c r="H16" s="3"/>
      <c r="I16" s="3">
        <v>1</v>
      </c>
      <c r="J16" s="3"/>
      <c r="K16" s="3"/>
      <c r="L16" s="3"/>
      <c r="M16" s="3"/>
      <c r="N16" s="3"/>
      <c r="O16" s="3">
        <f t="shared" si="15"/>
        <v>0</v>
      </c>
      <c r="P16" s="3"/>
      <c r="Q16" s="15"/>
      <c r="R16" s="15"/>
      <c r="S16" s="4"/>
      <c r="T16" s="4"/>
      <c r="U16" s="4"/>
      <c r="V16" s="4"/>
      <c r="W16" s="10">
        <f t="shared" si="16"/>
        <v>2130.89</v>
      </c>
      <c r="X16" s="16">
        <f t="shared" si="17"/>
        <v>1662.09</v>
      </c>
      <c r="Y16" s="16">
        <f t="shared" si="18"/>
        <v>468.79999999999995</v>
      </c>
      <c r="Z16" s="16">
        <f t="shared" si="19"/>
        <v>2130.89</v>
      </c>
      <c r="AA16" s="37">
        <f t="shared" si="0"/>
        <v>1662.09</v>
      </c>
      <c r="AB16" s="37">
        <f t="shared" si="0"/>
        <v>468.79999999999995</v>
      </c>
      <c r="AC16" s="37">
        <f t="shared" si="0"/>
        <v>0</v>
      </c>
      <c r="AD16" s="37">
        <f t="shared" si="0"/>
        <v>0</v>
      </c>
      <c r="AE16" s="10">
        <f t="shared" si="0"/>
        <v>0</v>
      </c>
      <c r="AF16" s="10"/>
      <c r="AG16" s="10"/>
      <c r="AH16" s="10">
        <f t="shared" si="1"/>
        <v>0</v>
      </c>
      <c r="AI16" s="16"/>
      <c r="AJ16" s="10"/>
      <c r="AK16" s="10">
        <f t="shared" si="2"/>
        <v>0</v>
      </c>
      <c r="AL16" s="16"/>
      <c r="AM16" s="16"/>
      <c r="AN16" s="16">
        <f t="shared" si="3"/>
        <v>0</v>
      </c>
      <c r="AO16" s="16"/>
      <c r="AP16" s="16"/>
      <c r="AQ16" s="16">
        <f t="shared" si="4"/>
        <v>0</v>
      </c>
      <c r="AR16" s="16">
        <v>2130.89</v>
      </c>
      <c r="AS16" s="16">
        <v>1662.09</v>
      </c>
      <c r="AT16" s="16">
        <f t="shared" si="20"/>
        <v>468.79999999999995</v>
      </c>
      <c r="AU16" s="16"/>
      <c r="AV16" s="16"/>
      <c r="AW16" s="16">
        <f t="shared" si="5"/>
        <v>0</v>
      </c>
      <c r="AX16" s="16"/>
      <c r="AY16" s="16"/>
      <c r="AZ16" s="16">
        <f t="shared" si="6"/>
        <v>0</v>
      </c>
      <c r="BA16" s="16"/>
      <c r="BB16" s="16"/>
      <c r="BC16" s="16">
        <f t="shared" si="7"/>
        <v>0</v>
      </c>
      <c r="BD16" s="16"/>
      <c r="BE16" s="16"/>
      <c r="BF16" s="16">
        <f t="shared" si="8"/>
        <v>0</v>
      </c>
      <c r="BG16" s="16"/>
      <c r="BH16" s="16"/>
      <c r="BI16" s="16">
        <f t="shared" si="9"/>
        <v>0</v>
      </c>
      <c r="BJ16" s="16">
        <f t="shared" si="21"/>
        <v>0</v>
      </c>
      <c r="BK16" s="16">
        <f t="shared" si="22"/>
        <v>0</v>
      </c>
      <c r="BL16" s="16">
        <f t="shared" si="23"/>
        <v>0</v>
      </c>
      <c r="BM16" s="16"/>
      <c r="BN16" s="16"/>
      <c r="BO16" s="16"/>
      <c r="BP16" s="16">
        <f t="shared" si="10"/>
        <v>0</v>
      </c>
      <c r="BQ16" s="16"/>
      <c r="BR16" s="16"/>
      <c r="BS16" s="16">
        <f t="shared" si="11"/>
        <v>0</v>
      </c>
      <c r="BT16" s="16"/>
      <c r="BU16" s="30"/>
      <c r="BV16" s="30"/>
      <c r="BW16" s="30">
        <f t="shared" si="24"/>
        <v>0</v>
      </c>
      <c r="BX16" s="30"/>
      <c r="BY16" s="30"/>
      <c r="BZ16" s="30"/>
      <c r="CA16" s="30">
        <f t="shared" si="12"/>
        <v>0</v>
      </c>
      <c r="CB16" s="30">
        <f t="shared" si="25"/>
        <v>4</v>
      </c>
      <c r="CC16" s="31">
        <f t="shared" si="25"/>
        <v>2</v>
      </c>
      <c r="CD16" s="31"/>
      <c r="CE16" s="10"/>
      <c r="CF16" s="40"/>
      <c r="CG16" s="40"/>
      <c r="CH16" s="40">
        <v>4</v>
      </c>
      <c r="CI16" s="40">
        <v>2</v>
      </c>
      <c r="CJ16" s="40"/>
      <c r="CK16" s="40"/>
      <c r="CL16" s="40"/>
      <c r="CM16" s="40"/>
    </row>
    <row r="17" spans="1:91" s="20" customFormat="1" ht="57.75" customHeight="1">
      <c r="A17" s="3" t="s">
        <v>137</v>
      </c>
      <c r="B17" s="15">
        <f t="shared" si="13"/>
        <v>1</v>
      </c>
      <c r="C17" s="15">
        <f t="shared" si="14"/>
        <v>1</v>
      </c>
      <c r="D17" s="15">
        <v>0</v>
      </c>
      <c r="E17" s="3"/>
      <c r="F17" s="3"/>
      <c r="G17" s="3"/>
      <c r="H17" s="3"/>
      <c r="I17" s="3">
        <v>1</v>
      </c>
      <c r="J17" s="3"/>
      <c r="K17" s="3"/>
      <c r="L17" s="3"/>
      <c r="M17" s="3"/>
      <c r="N17" s="3"/>
      <c r="O17" s="3">
        <f t="shared" si="15"/>
        <v>0</v>
      </c>
      <c r="P17" s="3"/>
      <c r="Q17" s="15"/>
      <c r="R17" s="15"/>
      <c r="S17" s="4"/>
      <c r="T17" s="4"/>
      <c r="U17" s="4"/>
      <c r="V17" s="4"/>
      <c r="W17" s="10">
        <f t="shared" si="16"/>
        <v>40</v>
      </c>
      <c r="X17" s="16">
        <f t="shared" si="17"/>
        <v>40</v>
      </c>
      <c r="Y17" s="16">
        <f t="shared" si="18"/>
        <v>0</v>
      </c>
      <c r="Z17" s="16">
        <f t="shared" si="19"/>
        <v>40</v>
      </c>
      <c r="AA17" s="37">
        <f t="shared" si="0"/>
        <v>40</v>
      </c>
      <c r="AB17" s="37">
        <f t="shared" si="0"/>
        <v>0</v>
      </c>
      <c r="AC17" s="37">
        <f t="shared" si="0"/>
        <v>0</v>
      </c>
      <c r="AD17" s="37">
        <f t="shared" si="0"/>
        <v>0</v>
      </c>
      <c r="AE17" s="10">
        <f t="shared" si="0"/>
        <v>0</v>
      </c>
      <c r="AF17" s="10"/>
      <c r="AG17" s="10"/>
      <c r="AH17" s="10"/>
      <c r="AI17" s="16"/>
      <c r="AJ17" s="10"/>
      <c r="AK17" s="10"/>
      <c r="AL17" s="16"/>
      <c r="AM17" s="16"/>
      <c r="AN17" s="16"/>
      <c r="AO17" s="16"/>
      <c r="AP17" s="16"/>
      <c r="AQ17" s="16"/>
      <c r="AR17" s="16">
        <v>40</v>
      </c>
      <c r="AS17" s="16">
        <v>40</v>
      </c>
      <c r="AT17" s="16">
        <f t="shared" si="20"/>
        <v>0</v>
      </c>
      <c r="AU17" s="16"/>
      <c r="AV17" s="16"/>
      <c r="AW17" s="16"/>
      <c r="AX17" s="16"/>
      <c r="AY17" s="16"/>
      <c r="AZ17" s="16"/>
      <c r="BA17" s="16"/>
      <c r="BB17" s="16"/>
      <c r="BC17" s="16"/>
      <c r="BD17" s="16"/>
      <c r="BE17" s="16"/>
      <c r="BF17" s="16"/>
      <c r="BG17" s="16"/>
      <c r="BH17" s="16"/>
      <c r="BI17" s="16"/>
      <c r="BJ17" s="16">
        <f t="shared" si="21"/>
        <v>0</v>
      </c>
      <c r="BK17" s="16">
        <f t="shared" si="22"/>
        <v>0</v>
      </c>
      <c r="BL17" s="16">
        <f t="shared" si="23"/>
        <v>0</v>
      </c>
      <c r="BM17" s="16"/>
      <c r="BN17" s="16"/>
      <c r="BO17" s="16"/>
      <c r="BP17" s="16"/>
      <c r="BQ17" s="16"/>
      <c r="BR17" s="16"/>
      <c r="BS17" s="16"/>
      <c r="BT17" s="16"/>
      <c r="BU17" s="30"/>
      <c r="BV17" s="30"/>
      <c r="BW17" s="30">
        <f t="shared" si="24"/>
        <v>0</v>
      </c>
      <c r="BX17" s="30"/>
      <c r="BY17" s="30"/>
      <c r="BZ17" s="30"/>
      <c r="CA17" s="30"/>
      <c r="CB17" s="30">
        <f t="shared" si="25"/>
        <v>2</v>
      </c>
      <c r="CC17" s="31">
        <f t="shared" si="25"/>
        <v>2</v>
      </c>
      <c r="CD17" s="31"/>
      <c r="CE17" s="10"/>
      <c r="CF17" s="40"/>
      <c r="CG17" s="40"/>
      <c r="CH17" s="40">
        <v>2</v>
      </c>
      <c r="CI17" s="40">
        <v>2</v>
      </c>
      <c r="CJ17" s="40"/>
      <c r="CK17" s="40"/>
      <c r="CL17" s="40"/>
      <c r="CM17" s="40"/>
    </row>
    <row r="18" spans="1:91" s="20" customFormat="1" ht="57.75" customHeight="1">
      <c r="A18" s="3" t="s">
        <v>208</v>
      </c>
      <c r="B18" s="15">
        <f t="shared" si="13"/>
        <v>1</v>
      </c>
      <c r="C18" s="15">
        <f t="shared" si="14"/>
        <v>0</v>
      </c>
      <c r="D18" s="15"/>
      <c r="E18" s="3"/>
      <c r="F18" s="3"/>
      <c r="G18" s="3"/>
      <c r="H18" s="3"/>
      <c r="I18" s="3"/>
      <c r="J18" s="3"/>
      <c r="K18" s="3"/>
      <c r="L18" s="3"/>
      <c r="M18" s="3"/>
      <c r="N18" s="3"/>
      <c r="O18" s="3">
        <f t="shared" si="15"/>
        <v>1</v>
      </c>
      <c r="P18" s="3"/>
      <c r="Q18" s="15"/>
      <c r="R18" s="15"/>
      <c r="S18" s="4"/>
      <c r="T18" s="4">
        <v>1</v>
      </c>
      <c r="U18" s="4"/>
      <c r="V18" s="4"/>
      <c r="W18" s="10">
        <f t="shared" si="16"/>
        <v>180.7</v>
      </c>
      <c r="X18" s="16">
        <f t="shared" si="17"/>
        <v>180.7</v>
      </c>
      <c r="Y18" s="16">
        <f t="shared" si="18"/>
        <v>0</v>
      </c>
      <c r="Z18" s="16">
        <f t="shared" si="19"/>
        <v>0</v>
      </c>
      <c r="AA18" s="37">
        <f t="shared" si="0"/>
        <v>0</v>
      </c>
      <c r="AB18" s="37">
        <f t="shared" si="0"/>
        <v>0</v>
      </c>
      <c r="AC18" s="37">
        <f t="shared" si="0"/>
        <v>0</v>
      </c>
      <c r="AD18" s="37">
        <f t="shared" si="0"/>
        <v>0</v>
      </c>
      <c r="AE18" s="10">
        <f t="shared" si="0"/>
        <v>0</v>
      </c>
      <c r="AF18" s="10"/>
      <c r="AG18" s="10"/>
      <c r="AH18" s="10"/>
      <c r="AI18" s="16"/>
      <c r="AJ18" s="10"/>
      <c r="AK18" s="10"/>
      <c r="AL18" s="16"/>
      <c r="AM18" s="16"/>
      <c r="AN18" s="16"/>
      <c r="AO18" s="16"/>
      <c r="AP18" s="16"/>
      <c r="AQ18" s="16"/>
      <c r="AR18" s="16"/>
      <c r="AS18" s="16"/>
      <c r="AT18" s="16">
        <f t="shared" si="20"/>
        <v>0</v>
      </c>
      <c r="AU18" s="16"/>
      <c r="AV18" s="16"/>
      <c r="AW18" s="16"/>
      <c r="AX18" s="16"/>
      <c r="AY18" s="16"/>
      <c r="AZ18" s="16"/>
      <c r="BA18" s="16"/>
      <c r="BB18" s="16"/>
      <c r="BC18" s="16"/>
      <c r="BD18" s="16"/>
      <c r="BE18" s="16"/>
      <c r="BF18" s="16"/>
      <c r="BG18" s="16"/>
      <c r="BH18" s="16"/>
      <c r="BI18" s="16"/>
      <c r="BJ18" s="16">
        <f t="shared" si="21"/>
        <v>180.7</v>
      </c>
      <c r="BK18" s="16">
        <f t="shared" si="22"/>
        <v>180.7</v>
      </c>
      <c r="BL18" s="16">
        <f t="shared" si="23"/>
        <v>0</v>
      </c>
      <c r="BM18" s="16"/>
      <c r="BN18" s="16"/>
      <c r="BO18" s="16"/>
      <c r="BP18" s="16"/>
      <c r="BQ18" s="16"/>
      <c r="BR18" s="16"/>
      <c r="BS18" s="16"/>
      <c r="BT18" s="16"/>
      <c r="BU18" s="30">
        <v>180.7</v>
      </c>
      <c r="BV18" s="30">
        <v>180.7</v>
      </c>
      <c r="BW18" s="30">
        <f t="shared" si="24"/>
        <v>0</v>
      </c>
      <c r="BX18" s="30"/>
      <c r="BY18" s="30"/>
      <c r="BZ18" s="30"/>
      <c r="CA18" s="30"/>
      <c r="CB18" s="30">
        <f t="shared" si="25"/>
        <v>1</v>
      </c>
      <c r="CC18" s="31">
        <f t="shared" si="25"/>
        <v>1</v>
      </c>
      <c r="CD18" s="31"/>
      <c r="CE18" s="10"/>
      <c r="CF18" s="40"/>
      <c r="CG18" s="40"/>
      <c r="CH18" s="40">
        <v>1</v>
      </c>
      <c r="CI18" s="40">
        <v>1</v>
      </c>
      <c r="CJ18" s="40"/>
      <c r="CK18" s="40"/>
      <c r="CL18" s="40"/>
      <c r="CM18" s="40"/>
    </row>
    <row r="19" spans="1:91" s="20" customFormat="1" ht="57.75" customHeight="1">
      <c r="A19" s="3" t="s">
        <v>209</v>
      </c>
      <c r="B19" s="15">
        <f t="shared" si="13"/>
        <v>1</v>
      </c>
      <c r="C19" s="15">
        <f t="shared" si="14"/>
        <v>1</v>
      </c>
      <c r="D19" s="15"/>
      <c r="E19" s="3"/>
      <c r="F19" s="3"/>
      <c r="G19" s="3"/>
      <c r="H19" s="3"/>
      <c r="I19" s="3">
        <v>1</v>
      </c>
      <c r="J19" s="3"/>
      <c r="K19" s="3"/>
      <c r="L19" s="3"/>
      <c r="M19" s="3"/>
      <c r="N19" s="3"/>
      <c r="O19" s="3">
        <f t="shared" si="15"/>
        <v>0</v>
      </c>
      <c r="P19" s="3"/>
      <c r="Q19" s="15"/>
      <c r="R19" s="15"/>
      <c r="S19" s="4"/>
      <c r="T19" s="4"/>
      <c r="U19" s="4"/>
      <c r="V19" s="4"/>
      <c r="W19" s="10">
        <f t="shared" si="16"/>
        <v>201.6</v>
      </c>
      <c r="X19" s="16">
        <f t="shared" si="17"/>
        <v>139.8</v>
      </c>
      <c r="Y19" s="16">
        <f t="shared" si="18"/>
        <v>61.79999999999998</v>
      </c>
      <c r="Z19" s="16">
        <f t="shared" si="19"/>
        <v>201.6</v>
      </c>
      <c r="AA19" s="37">
        <f t="shared" si="0"/>
        <v>139.8</v>
      </c>
      <c r="AB19" s="37">
        <f t="shared" si="0"/>
        <v>61.79999999999998</v>
      </c>
      <c r="AC19" s="37">
        <f t="shared" si="0"/>
        <v>0</v>
      </c>
      <c r="AD19" s="37">
        <f t="shared" si="0"/>
        <v>0</v>
      </c>
      <c r="AE19" s="10">
        <f t="shared" si="0"/>
        <v>0</v>
      </c>
      <c r="AF19" s="10"/>
      <c r="AG19" s="10"/>
      <c r="AH19" s="10"/>
      <c r="AI19" s="16"/>
      <c r="AJ19" s="10"/>
      <c r="AK19" s="10"/>
      <c r="AL19" s="16"/>
      <c r="AM19" s="16"/>
      <c r="AN19" s="16"/>
      <c r="AO19" s="16"/>
      <c r="AP19" s="16"/>
      <c r="AQ19" s="16"/>
      <c r="AR19" s="16">
        <v>201.6</v>
      </c>
      <c r="AS19" s="16">
        <v>139.8</v>
      </c>
      <c r="AT19" s="16">
        <f t="shared" si="20"/>
        <v>61.79999999999998</v>
      </c>
      <c r="AU19" s="16"/>
      <c r="AV19" s="16"/>
      <c r="AW19" s="16"/>
      <c r="AX19" s="16"/>
      <c r="AY19" s="16"/>
      <c r="AZ19" s="16"/>
      <c r="BA19" s="16"/>
      <c r="BB19" s="16"/>
      <c r="BC19" s="16"/>
      <c r="BD19" s="16"/>
      <c r="BE19" s="16"/>
      <c r="BF19" s="16"/>
      <c r="BG19" s="16"/>
      <c r="BH19" s="16"/>
      <c r="BI19" s="16"/>
      <c r="BJ19" s="16">
        <f t="shared" si="21"/>
        <v>0</v>
      </c>
      <c r="BK19" s="16">
        <f t="shared" si="22"/>
        <v>0</v>
      </c>
      <c r="BL19" s="16">
        <f t="shared" si="23"/>
        <v>0</v>
      </c>
      <c r="BM19" s="16"/>
      <c r="BN19" s="16"/>
      <c r="BO19" s="16"/>
      <c r="BP19" s="16"/>
      <c r="BQ19" s="16"/>
      <c r="BR19" s="16"/>
      <c r="BS19" s="16"/>
      <c r="BT19" s="16"/>
      <c r="BU19" s="30"/>
      <c r="BV19" s="30"/>
      <c r="BW19" s="30">
        <f t="shared" si="24"/>
        <v>0</v>
      </c>
      <c r="BX19" s="30"/>
      <c r="BY19" s="30"/>
      <c r="BZ19" s="30"/>
      <c r="CA19" s="30"/>
      <c r="CB19" s="30">
        <f t="shared" si="25"/>
        <v>2</v>
      </c>
      <c r="CC19" s="31">
        <f t="shared" si="25"/>
        <v>2</v>
      </c>
      <c r="CD19" s="31"/>
      <c r="CE19" s="10"/>
      <c r="CF19" s="40"/>
      <c r="CG19" s="40"/>
      <c r="CH19" s="40">
        <v>2</v>
      </c>
      <c r="CI19" s="40">
        <v>2</v>
      </c>
      <c r="CJ19" s="40"/>
      <c r="CK19" s="40"/>
      <c r="CL19" s="40"/>
      <c r="CM19" s="40"/>
    </row>
    <row r="20" spans="1:91" s="20" customFormat="1" ht="57.75" customHeight="1">
      <c r="A20" s="3" t="s">
        <v>210</v>
      </c>
      <c r="B20" s="15">
        <f t="shared" si="13"/>
        <v>1</v>
      </c>
      <c r="C20" s="15">
        <f t="shared" si="14"/>
        <v>1</v>
      </c>
      <c r="D20" s="15"/>
      <c r="E20" s="3"/>
      <c r="F20" s="3"/>
      <c r="G20" s="3"/>
      <c r="H20" s="3"/>
      <c r="I20" s="3">
        <v>1</v>
      </c>
      <c r="J20" s="3"/>
      <c r="K20" s="3"/>
      <c r="L20" s="3"/>
      <c r="M20" s="3"/>
      <c r="N20" s="3"/>
      <c r="O20" s="3">
        <f t="shared" si="15"/>
        <v>0</v>
      </c>
      <c r="P20" s="3"/>
      <c r="Q20" s="15"/>
      <c r="R20" s="15"/>
      <c r="S20" s="4"/>
      <c r="T20" s="4"/>
      <c r="U20" s="4"/>
      <c r="V20" s="4"/>
      <c r="W20" s="10">
        <f t="shared" si="16"/>
        <v>0</v>
      </c>
      <c r="X20" s="16">
        <f t="shared" si="17"/>
        <v>0</v>
      </c>
      <c r="Y20" s="16">
        <f t="shared" si="18"/>
        <v>0</v>
      </c>
      <c r="Z20" s="16">
        <f t="shared" si="19"/>
        <v>0</v>
      </c>
      <c r="AA20" s="37">
        <f t="shared" si="0"/>
        <v>0</v>
      </c>
      <c r="AB20" s="37">
        <f t="shared" si="0"/>
        <v>0</v>
      </c>
      <c r="AC20" s="37">
        <f t="shared" si="0"/>
        <v>0</v>
      </c>
      <c r="AD20" s="37">
        <f t="shared" si="0"/>
        <v>0</v>
      </c>
      <c r="AE20" s="10">
        <f t="shared" si="0"/>
        <v>0</v>
      </c>
      <c r="AF20" s="10"/>
      <c r="AG20" s="10"/>
      <c r="AH20" s="10"/>
      <c r="AI20" s="16"/>
      <c r="AJ20" s="10"/>
      <c r="AK20" s="10"/>
      <c r="AL20" s="16"/>
      <c r="AM20" s="16"/>
      <c r="AN20" s="16"/>
      <c r="AO20" s="16"/>
      <c r="AP20" s="16"/>
      <c r="AQ20" s="16"/>
      <c r="AR20" s="16"/>
      <c r="AS20" s="16"/>
      <c r="AT20" s="16">
        <f t="shared" si="20"/>
        <v>0</v>
      </c>
      <c r="AU20" s="16"/>
      <c r="AV20" s="16"/>
      <c r="AW20" s="16"/>
      <c r="AX20" s="16"/>
      <c r="AY20" s="16"/>
      <c r="AZ20" s="16"/>
      <c r="BA20" s="16"/>
      <c r="BB20" s="16"/>
      <c r="BC20" s="16"/>
      <c r="BD20" s="16"/>
      <c r="BE20" s="16"/>
      <c r="BF20" s="16"/>
      <c r="BG20" s="16"/>
      <c r="BH20" s="16"/>
      <c r="BI20" s="16"/>
      <c r="BJ20" s="16">
        <f t="shared" si="21"/>
        <v>0</v>
      </c>
      <c r="BK20" s="16">
        <f t="shared" si="22"/>
        <v>0</v>
      </c>
      <c r="BL20" s="16">
        <f t="shared" si="23"/>
        <v>0</v>
      </c>
      <c r="BM20" s="16"/>
      <c r="BN20" s="16"/>
      <c r="BO20" s="16"/>
      <c r="BP20" s="16"/>
      <c r="BQ20" s="16"/>
      <c r="BR20" s="16"/>
      <c r="BS20" s="16"/>
      <c r="BT20" s="16"/>
      <c r="BU20" s="30"/>
      <c r="BV20" s="30"/>
      <c r="BW20" s="30">
        <f t="shared" si="24"/>
        <v>0</v>
      </c>
      <c r="BX20" s="30"/>
      <c r="BY20" s="30"/>
      <c r="BZ20" s="30"/>
      <c r="CA20" s="30"/>
      <c r="CB20" s="30">
        <f t="shared" si="25"/>
        <v>0</v>
      </c>
      <c r="CC20" s="31">
        <f t="shared" si="25"/>
        <v>0</v>
      </c>
      <c r="CD20" s="31"/>
      <c r="CE20" s="10"/>
      <c r="CF20" s="40"/>
      <c r="CG20" s="40"/>
      <c r="CH20" s="40"/>
      <c r="CI20" s="40"/>
      <c r="CJ20" s="40"/>
      <c r="CK20" s="40"/>
      <c r="CL20" s="40"/>
      <c r="CM20" s="40"/>
    </row>
    <row r="21" spans="1:91" s="20" customFormat="1" ht="73.5" customHeight="1">
      <c r="A21" s="3" t="s">
        <v>211</v>
      </c>
      <c r="B21" s="15">
        <f t="shared" si="13"/>
        <v>1</v>
      </c>
      <c r="C21" s="15">
        <f t="shared" si="14"/>
        <v>1</v>
      </c>
      <c r="D21" s="15"/>
      <c r="E21" s="3"/>
      <c r="F21" s="3"/>
      <c r="G21" s="3"/>
      <c r="H21" s="3"/>
      <c r="I21" s="3">
        <v>1</v>
      </c>
      <c r="J21" s="3"/>
      <c r="K21" s="3"/>
      <c r="L21" s="3"/>
      <c r="M21" s="3"/>
      <c r="N21" s="3"/>
      <c r="O21" s="3">
        <f t="shared" si="15"/>
        <v>0</v>
      </c>
      <c r="P21" s="3"/>
      <c r="Q21" s="15"/>
      <c r="R21" s="15"/>
      <c r="S21" s="4"/>
      <c r="T21" s="4"/>
      <c r="U21" s="4"/>
      <c r="V21" s="4"/>
      <c r="W21" s="10">
        <f t="shared" si="16"/>
        <v>247.7</v>
      </c>
      <c r="X21" s="16">
        <f t="shared" si="17"/>
        <v>180</v>
      </c>
      <c r="Y21" s="16">
        <f t="shared" si="18"/>
        <v>67.69999999999999</v>
      </c>
      <c r="Z21" s="16">
        <f t="shared" si="19"/>
        <v>247.7</v>
      </c>
      <c r="AA21" s="37">
        <f t="shared" si="0"/>
        <v>180</v>
      </c>
      <c r="AB21" s="37">
        <f t="shared" si="0"/>
        <v>67.69999999999999</v>
      </c>
      <c r="AC21" s="37">
        <f t="shared" si="0"/>
        <v>0</v>
      </c>
      <c r="AD21" s="37">
        <f t="shared" si="0"/>
        <v>0</v>
      </c>
      <c r="AE21" s="10">
        <f t="shared" si="0"/>
        <v>0</v>
      </c>
      <c r="AF21" s="10"/>
      <c r="AG21" s="10"/>
      <c r="AH21" s="10"/>
      <c r="AI21" s="16"/>
      <c r="AJ21" s="10"/>
      <c r="AK21" s="10"/>
      <c r="AL21" s="16"/>
      <c r="AM21" s="16"/>
      <c r="AN21" s="16"/>
      <c r="AO21" s="16"/>
      <c r="AP21" s="16"/>
      <c r="AQ21" s="16"/>
      <c r="AR21" s="16">
        <v>247.7</v>
      </c>
      <c r="AS21" s="16">
        <v>180</v>
      </c>
      <c r="AT21" s="16">
        <f t="shared" si="20"/>
        <v>67.69999999999999</v>
      </c>
      <c r="AU21" s="16"/>
      <c r="AV21" s="16"/>
      <c r="AW21" s="16"/>
      <c r="AX21" s="16"/>
      <c r="AY21" s="16"/>
      <c r="AZ21" s="16"/>
      <c r="BA21" s="16"/>
      <c r="BB21" s="16"/>
      <c r="BC21" s="16"/>
      <c r="BD21" s="16"/>
      <c r="BE21" s="16"/>
      <c r="BF21" s="16"/>
      <c r="BG21" s="16"/>
      <c r="BH21" s="16"/>
      <c r="BI21" s="16"/>
      <c r="BJ21" s="16">
        <f t="shared" si="21"/>
        <v>0</v>
      </c>
      <c r="BK21" s="16">
        <f t="shared" si="22"/>
        <v>0</v>
      </c>
      <c r="BL21" s="16">
        <f t="shared" si="23"/>
        <v>0</v>
      </c>
      <c r="BM21" s="16"/>
      <c r="BN21" s="16"/>
      <c r="BO21" s="16"/>
      <c r="BP21" s="16"/>
      <c r="BQ21" s="16"/>
      <c r="BR21" s="16"/>
      <c r="BS21" s="16"/>
      <c r="BT21" s="16"/>
      <c r="BU21" s="30"/>
      <c r="BV21" s="30"/>
      <c r="BW21" s="30">
        <f t="shared" si="24"/>
        <v>0</v>
      </c>
      <c r="BX21" s="30"/>
      <c r="BY21" s="30"/>
      <c r="BZ21" s="30"/>
      <c r="CA21" s="30"/>
      <c r="CB21" s="30">
        <f t="shared" si="25"/>
        <v>2</v>
      </c>
      <c r="CC21" s="31">
        <f t="shared" si="25"/>
        <v>2</v>
      </c>
      <c r="CD21" s="31"/>
      <c r="CE21" s="10"/>
      <c r="CF21" s="40"/>
      <c r="CG21" s="40"/>
      <c r="CH21" s="40">
        <v>2</v>
      </c>
      <c r="CI21" s="40">
        <v>2</v>
      </c>
      <c r="CJ21" s="40"/>
      <c r="CK21" s="40"/>
      <c r="CL21" s="40"/>
      <c r="CM21" s="40"/>
    </row>
    <row r="22" spans="1:91" s="20" customFormat="1" ht="73.5" customHeight="1">
      <c r="A22" s="3" t="s">
        <v>214</v>
      </c>
      <c r="B22" s="15">
        <f t="shared" si="13"/>
        <v>1</v>
      </c>
      <c r="C22" s="15">
        <f t="shared" si="14"/>
        <v>1</v>
      </c>
      <c r="D22" s="15"/>
      <c r="E22" s="3"/>
      <c r="F22" s="3"/>
      <c r="G22" s="3"/>
      <c r="H22" s="3"/>
      <c r="I22" s="3">
        <v>1</v>
      </c>
      <c r="J22" s="3"/>
      <c r="K22" s="3"/>
      <c r="L22" s="3"/>
      <c r="M22" s="3"/>
      <c r="N22" s="3"/>
      <c r="O22" s="3">
        <f t="shared" si="15"/>
        <v>0</v>
      </c>
      <c r="P22" s="3"/>
      <c r="Q22" s="15"/>
      <c r="R22" s="15"/>
      <c r="S22" s="4"/>
      <c r="T22" s="4"/>
      <c r="U22" s="4"/>
      <c r="V22" s="4"/>
      <c r="W22" s="10">
        <f t="shared" si="16"/>
        <v>241</v>
      </c>
      <c r="X22" s="16">
        <f t="shared" si="17"/>
        <v>180</v>
      </c>
      <c r="Y22" s="16">
        <f t="shared" si="18"/>
        <v>61</v>
      </c>
      <c r="Z22" s="16">
        <f t="shared" si="19"/>
        <v>241</v>
      </c>
      <c r="AA22" s="37">
        <f t="shared" si="0"/>
        <v>180</v>
      </c>
      <c r="AB22" s="37">
        <f t="shared" si="0"/>
        <v>61</v>
      </c>
      <c r="AC22" s="37">
        <f t="shared" si="0"/>
        <v>0</v>
      </c>
      <c r="AD22" s="37">
        <f t="shared" si="0"/>
        <v>0</v>
      </c>
      <c r="AE22" s="10">
        <f t="shared" si="0"/>
        <v>0</v>
      </c>
      <c r="AF22" s="10"/>
      <c r="AG22" s="10"/>
      <c r="AH22" s="10"/>
      <c r="AI22" s="16"/>
      <c r="AJ22" s="10"/>
      <c r="AK22" s="10"/>
      <c r="AL22" s="16"/>
      <c r="AM22" s="16"/>
      <c r="AN22" s="16"/>
      <c r="AO22" s="16"/>
      <c r="AP22" s="16"/>
      <c r="AQ22" s="16"/>
      <c r="AR22" s="16">
        <v>241</v>
      </c>
      <c r="AS22" s="16">
        <v>180</v>
      </c>
      <c r="AT22" s="16">
        <f t="shared" si="20"/>
        <v>61</v>
      </c>
      <c r="AU22" s="16"/>
      <c r="AV22" s="16"/>
      <c r="AW22" s="16"/>
      <c r="AX22" s="16"/>
      <c r="AY22" s="16"/>
      <c r="AZ22" s="16"/>
      <c r="BA22" s="16"/>
      <c r="BB22" s="16"/>
      <c r="BC22" s="16"/>
      <c r="BD22" s="16"/>
      <c r="BE22" s="16"/>
      <c r="BF22" s="16"/>
      <c r="BG22" s="16"/>
      <c r="BH22" s="16"/>
      <c r="BI22" s="16"/>
      <c r="BJ22" s="16">
        <f t="shared" si="21"/>
        <v>0</v>
      </c>
      <c r="BK22" s="16">
        <f t="shared" si="22"/>
        <v>0</v>
      </c>
      <c r="BL22" s="16">
        <f t="shared" si="23"/>
        <v>0</v>
      </c>
      <c r="BM22" s="16"/>
      <c r="BN22" s="16"/>
      <c r="BO22" s="16"/>
      <c r="BP22" s="16"/>
      <c r="BQ22" s="16"/>
      <c r="BR22" s="16"/>
      <c r="BS22" s="16"/>
      <c r="BT22" s="16"/>
      <c r="BU22" s="30"/>
      <c r="BV22" s="30"/>
      <c r="BW22" s="30">
        <f t="shared" si="24"/>
        <v>0</v>
      </c>
      <c r="BX22" s="30"/>
      <c r="BY22" s="30"/>
      <c r="BZ22" s="30"/>
      <c r="CA22" s="30"/>
      <c r="CB22" s="30">
        <f t="shared" si="25"/>
        <v>2</v>
      </c>
      <c r="CC22" s="31">
        <f t="shared" si="25"/>
        <v>2</v>
      </c>
      <c r="CD22" s="31"/>
      <c r="CE22" s="10"/>
      <c r="CF22" s="40"/>
      <c r="CG22" s="40"/>
      <c r="CH22" s="40">
        <v>2</v>
      </c>
      <c r="CI22" s="40">
        <v>2</v>
      </c>
      <c r="CJ22" s="40"/>
      <c r="CK22" s="40"/>
      <c r="CL22" s="40"/>
      <c r="CM22" s="40"/>
    </row>
    <row r="23" spans="1:91" s="20" customFormat="1" ht="73.5" customHeight="1">
      <c r="A23" s="3" t="s">
        <v>217</v>
      </c>
      <c r="B23" s="15">
        <f t="shared" si="13"/>
        <v>1</v>
      </c>
      <c r="C23" s="15">
        <v>0</v>
      </c>
      <c r="D23" s="15"/>
      <c r="E23" s="3"/>
      <c r="F23" s="3"/>
      <c r="G23" s="3"/>
      <c r="H23" s="3"/>
      <c r="I23" s="3">
        <v>0</v>
      </c>
      <c r="J23" s="3"/>
      <c r="K23" s="3"/>
      <c r="L23" s="3"/>
      <c r="M23" s="3"/>
      <c r="N23" s="3"/>
      <c r="O23" s="3">
        <f t="shared" si="15"/>
        <v>1</v>
      </c>
      <c r="P23" s="3"/>
      <c r="Q23" s="15"/>
      <c r="R23" s="15"/>
      <c r="S23" s="4"/>
      <c r="T23" s="4">
        <v>1</v>
      </c>
      <c r="U23" s="4"/>
      <c r="V23" s="4"/>
      <c r="W23" s="10">
        <f t="shared" si="16"/>
        <v>799.7</v>
      </c>
      <c r="X23" s="16">
        <f t="shared" si="17"/>
        <v>799.7</v>
      </c>
      <c r="Y23" s="16">
        <f t="shared" si="18"/>
        <v>0</v>
      </c>
      <c r="Z23" s="16">
        <f t="shared" si="19"/>
        <v>0</v>
      </c>
      <c r="AA23" s="37">
        <f t="shared" si="0"/>
        <v>0</v>
      </c>
      <c r="AB23" s="37">
        <f t="shared" si="0"/>
        <v>0</v>
      </c>
      <c r="AC23" s="37">
        <f t="shared" si="0"/>
        <v>0</v>
      </c>
      <c r="AD23" s="37">
        <f t="shared" si="0"/>
        <v>0</v>
      </c>
      <c r="AE23" s="10">
        <f t="shared" si="0"/>
        <v>0</v>
      </c>
      <c r="AF23" s="10"/>
      <c r="AG23" s="10"/>
      <c r="AH23" s="10"/>
      <c r="AI23" s="16"/>
      <c r="AJ23" s="10"/>
      <c r="AK23" s="10"/>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f t="shared" si="21"/>
        <v>799.7</v>
      </c>
      <c r="BK23" s="16">
        <f t="shared" si="22"/>
        <v>799.7</v>
      </c>
      <c r="BL23" s="16">
        <f t="shared" si="23"/>
        <v>0</v>
      </c>
      <c r="BM23" s="16"/>
      <c r="BN23" s="16"/>
      <c r="BO23" s="16"/>
      <c r="BP23" s="16"/>
      <c r="BQ23" s="16"/>
      <c r="BR23" s="16"/>
      <c r="BS23" s="16"/>
      <c r="BT23" s="16"/>
      <c r="BU23" s="30">
        <v>799.7</v>
      </c>
      <c r="BV23" s="30">
        <v>799.7</v>
      </c>
      <c r="BW23" s="30">
        <f t="shared" si="24"/>
        <v>0</v>
      </c>
      <c r="BX23" s="30"/>
      <c r="BY23" s="30"/>
      <c r="BZ23" s="30"/>
      <c r="CA23" s="30"/>
      <c r="CB23" s="30">
        <f t="shared" si="25"/>
        <v>1</v>
      </c>
      <c r="CC23" s="31">
        <f t="shared" si="25"/>
        <v>1</v>
      </c>
      <c r="CD23" s="31"/>
      <c r="CE23" s="10"/>
      <c r="CF23" s="40"/>
      <c r="CG23" s="40"/>
      <c r="CH23" s="40">
        <v>1</v>
      </c>
      <c r="CI23" s="40">
        <v>1</v>
      </c>
      <c r="CJ23" s="40"/>
      <c r="CK23" s="40"/>
      <c r="CL23" s="40"/>
      <c r="CM23" s="40"/>
    </row>
    <row r="24" spans="1:91" s="20" customFormat="1" ht="87" customHeight="1">
      <c r="A24" s="3" t="s">
        <v>215</v>
      </c>
      <c r="B24" s="15">
        <f t="shared" si="13"/>
        <v>1</v>
      </c>
      <c r="C24" s="15">
        <f t="shared" si="14"/>
        <v>1</v>
      </c>
      <c r="D24" s="15"/>
      <c r="E24" s="3"/>
      <c r="F24" s="3"/>
      <c r="G24" s="3"/>
      <c r="H24" s="3"/>
      <c r="I24" s="3">
        <v>1</v>
      </c>
      <c r="J24" s="3"/>
      <c r="K24" s="3"/>
      <c r="L24" s="3"/>
      <c r="M24" s="3"/>
      <c r="N24" s="3"/>
      <c r="O24" s="3">
        <f t="shared" si="15"/>
        <v>0</v>
      </c>
      <c r="P24" s="3"/>
      <c r="Q24" s="15"/>
      <c r="R24" s="15"/>
      <c r="S24" s="4"/>
      <c r="T24" s="4"/>
      <c r="U24" s="4"/>
      <c r="V24" s="4"/>
      <c r="W24" s="10">
        <f t="shared" si="16"/>
        <v>241</v>
      </c>
      <c r="X24" s="16">
        <f t="shared" si="17"/>
        <v>180</v>
      </c>
      <c r="Y24" s="16">
        <f t="shared" si="18"/>
        <v>61</v>
      </c>
      <c r="Z24" s="16">
        <f t="shared" si="19"/>
        <v>241</v>
      </c>
      <c r="AA24" s="37">
        <f t="shared" si="0"/>
        <v>180</v>
      </c>
      <c r="AB24" s="37">
        <f t="shared" si="0"/>
        <v>61</v>
      </c>
      <c r="AC24" s="37">
        <f t="shared" si="0"/>
        <v>0</v>
      </c>
      <c r="AD24" s="37">
        <f t="shared" si="0"/>
        <v>0</v>
      </c>
      <c r="AE24" s="10">
        <f t="shared" si="0"/>
        <v>0</v>
      </c>
      <c r="AF24" s="10"/>
      <c r="AG24" s="10"/>
      <c r="AH24" s="10"/>
      <c r="AI24" s="16"/>
      <c r="AJ24" s="10"/>
      <c r="AK24" s="10"/>
      <c r="AL24" s="16"/>
      <c r="AM24" s="16"/>
      <c r="AN24" s="16"/>
      <c r="AO24" s="16"/>
      <c r="AP24" s="16"/>
      <c r="AQ24" s="16"/>
      <c r="AR24" s="16">
        <v>241</v>
      </c>
      <c r="AS24" s="16">
        <v>180</v>
      </c>
      <c r="AT24" s="16">
        <f t="shared" si="20"/>
        <v>61</v>
      </c>
      <c r="AU24" s="16"/>
      <c r="AV24" s="16"/>
      <c r="AW24" s="16"/>
      <c r="AX24" s="16"/>
      <c r="AY24" s="16"/>
      <c r="AZ24" s="16"/>
      <c r="BA24" s="16"/>
      <c r="BB24" s="16"/>
      <c r="BC24" s="16"/>
      <c r="BD24" s="16"/>
      <c r="BE24" s="16"/>
      <c r="BF24" s="16"/>
      <c r="BG24" s="16"/>
      <c r="BH24" s="16"/>
      <c r="BI24" s="16"/>
      <c r="BJ24" s="16">
        <f t="shared" si="21"/>
        <v>0</v>
      </c>
      <c r="BK24" s="16">
        <f t="shared" si="22"/>
        <v>0</v>
      </c>
      <c r="BL24" s="16">
        <f t="shared" si="23"/>
        <v>0</v>
      </c>
      <c r="BM24" s="16"/>
      <c r="BN24" s="16"/>
      <c r="BO24" s="16"/>
      <c r="BP24" s="16"/>
      <c r="BQ24" s="16"/>
      <c r="BR24" s="16"/>
      <c r="BS24" s="16"/>
      <c r="BT24" s="16"/>
      <c r="BU24" s="30"/>
      <c r="BV24" s="30"/>
      <c r="BW24" s="30"/>
      <c r="BX24" s="30"/>
      <c r="BY24" s="30"/>
      <c r="BZ24" s="30"/>
      <c r="CA24" s="30"/>
      <c r="CB24" s="30">
        <f t="shared" si="25"/>
        <v>2</v>
      </c>
      <c r="CC24" s="31">
        <f t="shared" si="25"/>
        <v>2</v>
      </c>
      <c r="CD24" s="31"/>
      <c r="CE24" s="10"/>
      <c r="CF24" s="40"/>
      <c r="CG24" s="40"/>
      <c r="CH24" s="40">
        <v>2</v>
      </c>
      <c r="CI24" s="40">
        <v>2</v>
      </c>
      <c r="CJ24" s="40"/>
      <c r="CK24" s="40"/>
      <c r="CL24" s="40"/>
      <c r="CM24" s="40"/>
    </row>
    <row r="25" spans="1:91" s="20" customFormat="1" ht="87" customHeight="1">
      <c r="A25" s="3" t="s">
        <v>219</v>
      </c>
      <c r="B25" s="15">
        <f t="shared" si="13"/>
        <v>1</v>
      </c>
      <c r="C25" s="15">
        <f t="shared" si="14"/>
        <v>1</v>
      </c>
      <c r="D25" s="15"/>
      <c r="E25" s="3"/>
      <c r="F25" s="3"/>
      <c r="G25" s="3"/>
      <c r="H25" s="3"/>
      <c r="I25" s="3">
        <v>1</v>
      </c>
      <c r="J25" s="3"/>
      <c r="K25" s="3"/>
      <c r="L25" s="3"/>
      <c r="M25" s="3"/>
      <c r="N25" s="3"/>
      <c r="O25" s="3"/>
      <c r="P25" s="3"/>
      <c r="Q25" s="15"/>
      <c r="R25" s="15"/>
      <c r="S25" s="4"/>
      <c r="T25" s="4"/>
      <c r="U25" s="4"/>
      <c r="V25" s="4"/>
      <c r="W25" s="10">
        <f t="shared" si="16"/>
        <v>407.2</v>
      </c>
      <c r="X25" s="16">
        <f t="shared" si="17"/>
        <v>359.9</v>
      </c>
      <c r="Y25" s="16">
        <f t="shared" si="18"/>
        <v>47.30000000000001</v>
      </c>
      <c r="Z25" s="16">
        <f t="shared" si="19"/>
        <v>407.2</v>
      </c>
      <c r="AA25" s="37">
        <f t="shared" si="0"/>
        <v>359.9</v>
      </c>
      <c r="AB25" s="37">
        <f t="shared" si="0"/>
        <v>47.30000000000001</v>
      </c>
      <c r="AC25" s="37"/>
      <c r="AD25" s="37"/>
      <c r="AE25" s="10"/>
      <c r="AF25" s="10"/>
      <c r="AG25" s="10"/>
      <c r="AH25" s="10"/>
      <c r="AI25" s="16"/>
      <c r="AJ25" s="10"/>
      <c r="AK25" s="10"/>
      <c r="AL25" s="16"/>
      <c r="AM25" s="16"/>
      <c r="AN25" s="16"/>
      <c r="AO25" s="16"/>
      <c r="AP25" s="16"/>
      <c r="AQ25" s="16"/>
      <c r="AR25" s="16">
        <v>407.2</v>
      </c>
      <c r="AS25" s="16">
        <v>359.9</v>
      </c>
      <c r="AT25" s="16">
        <f t="shared" si="20"/>
        <v>47.30000000000001</v>
      </c>
      <c r="AU25" s="16"/>
      <c r="AV25" s="16"/>
      <c r="AW25" s="16"/>
      <c r="AX25" s="16"/>
      <c r="AY25" s="16"/>
      <c r="AZ25" s="16"/>
      <c r="BA25" s="16"/>
      <c r="BB25" s="16"/>
      <c r="BC25" s="16"/>
      <c r="BD25" s="16"/>
      <c r="BE25" s="16"/>
      <c r="BF25" s="16"/>
      <c r="BG25" s="16"/>
      <c r="BH25" s="16"/>
      <c r="BI25" s="16"/>
      <c r="BJ25" s="16">
        <f t="shared" si="21"/>
        <v>0</v>
      </c>
      <c r="BK25" s="16">
        <f t="shared" si="22"/>
        <v>0</v>
      </c>
      <c r="BL25" s="16">
        <f t="shared" si="23"/>
        <v>0</v>
      </c>
      <c r="BM25" s="16"/>
      <c r="BN25" s="16"/>
      <c r="BO25" s="16"/>
      <c r="BP25" s="16"/>
      <c r="BQ25" s="16"/>
      <c r="BR25" s="16"/>
      <c r="BS25" s="16"/>
      <c r="BT25" s="16"/>
      <c r="BU25" s="30"/>
      <c r="BV25" s="30"/>
      <c r="BW25" s="30"/>
      <c r="BX25" s="30"/>
      <c r="BY25" s="30"/>
      <c r="BZ25" s="30"/>
      <c r="CA25" s="30"/>
      <c r="CB25" s="30">
        <f t="shared" si="25"/>
        <v>2</v>
      </c>
      <c r="CC25" s="31">
        <v>2</v>
      </c>
      <c r="CD25" s="31"/>
      <c r="CE25" s="10"/>
      <c r="CF25" s="40"/>
      <c r="CG25" s="40"/>
      <c r="CH25" s="40">
        <v>2</v>
      </c>
      <c r="CI25" s="40">
        <v>2</v>
      </c>
      <c r="CJ25" s="40"/>
      <c r="CK25" s="40"/>
      <c r="CL25" s="40"/>
      <c r="CM25" s="40"/>
    </row>
    <row r="26" spans="1:91" s="20" customFormat="1" ht="87" customHeight="1">
      <c r="A26" s="3" t="s">
        <v>220</v>
      </c>
      <c r="B26" s="15">
        <f t="shared" si="13"/>
        <v>1</v>
      </c>
      <c r="C26" s="15">
        <f t="shared" si="14"/>
        <v>1</v>
      </c>
      <c r="D26" s="15"/>
      <c r="E26" s="3"/>
      <c r="F26" s="3"/>
      <c r="G26" s="3"/>
      <c r="H26" s="3"/>
      <c r="I26" s="3">
        <v>1</v>
      </c>
      <c r="J26" s="3"/>
      <c r="K26" s="3"/>
      <c r="L26" s="3"/>
      <c r="M26" s="3"/>
      <c r="N26" s="3"/>
      <c r="O26" s="3"/>
      <c r="P26" s="3"/>
      <c r="Q26" s="15"/>
      <c r="R26" s="15"/>
      <c r="S26" s="4"/>
      <c r="T26" s="4"/>
      <c r="U26" s="4"/>
      <c r="V26" s="4"/>
      <c r="W26" s="10">
        <f t="shared" si="16"/>
        <v>18175.6</v>
      </c>
      <c r="X26" s="16">
        <f t="shared" si="17"/>
        <v>17993.8</v>
      </c>
      <c r="Y26" s="16">
        <f t="shared" si="18"/>
        <v>181.79999999999927</v>
      </c>
      <c r="Z26" s="16">
        <f t="shared" si="19"/>
        <v>18175.6</v>
      </c>
      <c r="AA26" s="37">
        <f t="shared" si="0"/>
        <v>17993.8</v>
      </c>
      <c r="AB26" s="37">
        <f t="shared" si="0"/>
        <v>181.79999999999927</v>
      </c>
      <c r="AC26" s="37"/>
      <c r="AD26" s="37"/>
      <c r="AE26" s="10"/>
      <c r="AF26" s="10"/>
      <c r="AG26" s="10"/>
      <c r="AH26" s="10"/>
      <c r="AI26" s="16"/>
      <c r="AJ26" s="10"/>
      <c r="AK26" s="10"/>
      <c r="AL26" s="16"/>
      <c r="AM26" s="16"/>
      <c r="AN26" s="16"/>
      <c r="AO26" s="16"/>
      <c r="AP26" s="16"/>
      <c r="AQ26" s="16"/>
      <c r="AR26" s="16">
        <v>18175.6</v>
      </c>
      <c r="AS26" s="16">
        <v>17993.8</v>
      </c>
      <c r="AT26" s="16">
        <f t="shared" si="20"/>
        <v>181.79999999999927</v>
      </c>
      <c r="AU26" s="16"/>
      <c r="AV26" s="16"/>
      <c r="AW26" s="16"/>
      <c r="AX26" s="16"/>
      <c r="AY26" s="16"/>
      <c r="AZ26" s="16"/>
      <c r="BA26" s="16"/>
      <c r="BB26" s="16"/>
      <c r="BC26" s="16"/>
      <c r="BD26" s="16"/>
      <c r="BE26" s="16"/>
      <c r="BF26" s="16"/>
      <c r="BG26" s="16"/>
      <c r="BH26" s="16"/>
      <c r="BI26" s="16"/>
      <c r="BJ26" s="16">
        <f t="shared" si="21"/>
        <v>0</v>
      </c>
      <c r="BK26" s="16">
        <f t="shared" si="22"/>
        <v>0</v>
      </c>
      <c r="BL26" s="16">
        <f t="shared" si="23"/>
        <v>0</v>
      </c>
      <c r="BM26" s="16"/>
      <c r="BN26" s="16"/>
      <c r="BO26" s="16"/>
      <c r="BP26" s="16"/>
      <c r="BQ26" s="16"/>
      <c r="BR26" s="16"/>
      <c r="BS26" s="16"/>
      <c r="BT26" s="16"/>
      <c r="BU26" s="30"/>
      <c r="BV26" s="30"/>
      <c r="BW26" s="30"/>
      <c r="BX26" s="30"/>
      <c r="BY26" s="30"/>
      <c r="BZ26" s="30"/>
      <c r="CA26" s="30"/>
      <c r="CB26" s="30">
        <v>2</v>
      </c>
      <c r="CC26" s="31">
        <v>2</v>
      </c>
      <c r="CD26" s="31"/>
      <c r="CE26" s="10"/>
      <c r="CF26" s="40"/>
      <c r="CG26" s="40"/>
      <c r="CH26" s="40">
        <v>2</v>
      </c>
      <c r="CI26" s="40">
        <v>2</v>
      </c>
      <c r="CJ26" s="40"/>
      <c r="CK26" s="40"/>
      <c r="CL26" s="40"/>
      <c r="CM26" s="40"/>
    </row>
    <row r="27" spans="1:91" s="20" customFormat="1" ht="69.75" customHeight="1">
      <c r="A27" s="3" t="s">
        <v>207</v>
      </c>
      <c r="B27" s="15">
        <f t="shared" si="13"/>
        <v>1</v>
      </c>
      <c r="C27" s="15">
        <f t="shared" si="14"/>
        <v>1</v>
      </c>
      <c r="D27" s="15">
        <f t="shared" si="14"/>
        <v>0</v>
      </c>
      <c r="E27" s="3"/>
      <c r="F27" s="3"/>
      <c r="G27" s="3"/>
      <c r="H27" s="3"/>
      <c r="I27" s="3">
        <v>1</v>
      </c>
      <c r="J27" s="3"/>
      <c r="K27" s="3"/>
      <c r="L27" s="3"/>
      <c r="M27" s="3"/>
      <c r="N27" s="3"/>
      <c r="O27" s="3">
        <f t="shared" si="15"/>
        <v>0</v>
      </c>
      <c r="P27" s="3"/>
      <c r="Q27" s="15"/>
      <c r="R27" s="15"/>
      <c r="S27" s="4"/>
      <c r="T27" s="4"/>
      <c r="U27" s="4"/>
      <c r="V27" s="4"/>
      <c r="W27" s="10">
        <f t="shared" si="16"/>
        <v>734.61</v>
      </c>
      <c r="X27" s="16">
        <f t="shared" si="17"/>
        <v>450</v>
      </c>
      <c r="Y27" s="16">
        <f t="shared" si="18"/>
        <v>284.61</v>
      </c>
      <c r="Z27" s="16">
        <f t="shared" si="19"/>
        <v>734.61</v>
      </c>
      <c r="AA27" s="37">
        <f t="shared" si="0"/>
        <v>450</v>
      </c>
      <c r="AB27" s="37">
        <f t="shared" si="0"/>
        <v>284.61</v>
      </c>
      <c r="AC27" s="37">
        <f t="shared" si="0"/>
        <v>0</v>
      </c>
      <c r="AD27" s="37">
        <f t="shared" si="0"/>
        <v>0</v>
      </c>
      <c r="AE27" s="10">
        <f t="shared" si="0"/>
        <v>0</v>
      </c>
      <c r="AF27" s="10"/>
      <c r="AG27" s="10"/>
      <c r="AH27" s="10">
        <f>AF27-AG27</f>
        <v>0</v>
      </c>
      <c r="AI27" s="16"/>
      <c r="AJ27" s="10"/>
      <c r="AK27" s="10">
        <f>AI27-AJ27</f>
        <v>0</v>
      </c>
      <c r="AL27" s="16"/>
      <c r="AM27" s="16"/>
      <c r="AN27" s="16">
        <f>AL27-AM27</f>
        <v>0</v>
      </c>
      <c r="AO27" s="16"/>
      <c r="AP27" s="16"/>
      <c r="AQ27" s="16">
        <f>AO27-AP27</f>
        <v>0</v>
      </c>
      <c r="AR27" s="16">
        <v>734.61</v>
      </c>
      <c r="AS27" s="16">
        <v>450</v>
      </c>
      <c r="AT27" s="16">
        <f t="shared" si="20"/>
        <v>284.61</v>
      </c>
      <c r="AU27" s="16"/>
      <c r="AV27" s="16"/>
      <c r="AW27" s="16">
        <f>AU27-AV27</f>
        <v>0</v>
      </c>
      <c r="AX27" s="16"/>
      <c r="AY27" s="16"/>
      <c r="AZ27" s="16">
        <f>AX27-AY27</f>
        <v>0</v>
      </c>
      <c r="BA27" s="16"/>
      <c r="BB27" s="16"/>
      <c r="BC27" s="16">
        <f>BA27-BB27</f>
        <v>0</v>
      </c>
      <c r="BD27" s="16"/>
      <c r="BE27" s="16"/>
      <c r="BF27" s="16">
        <f>BD27-BE27</f>
        <v>0</v>
      </c>
      <c r="BG27" s="16"/>
      <c r="BH27" s="16"/>
      <c r="BI27" s="16">
        <f>BG27-BH27</f>
        <v>0</v>
      </c>
      <c r="BJ27" s="16">
        <f t="shared" si="21"/>
        <v>0</v>
      </c>
      <c r="BK27" s="16">
        <f t="shared" si="22"/>
        <v>0</v>
      </c>
      <c r="BL27" s="16">
        <f t="shared" si="23"/>
        <v>0</v>
      </c>
      <c r="BM27" s="16"/>
      <c r="BN27" s="16"/>
      <c r="BO27" s="16"/>
      <c r="BP27" s="16">
        <f>BN27-BO27</f>
        <v>0</v>
      </c>
      <c r="BQ27" s="16"/>
      <c r="BR27" s="16"/>
      <c r="BS27" s="16">
        <f>BQ27-BR27</f>
        <v>0</v>
      </c>
      <c r="BT27" s="16"/>
      <c r="BU27" s="30"/>
      <c r="BV27" s="30"/>
      <c r="BW27" s="30">
        <f t="shared" si="24"/>
        <v>0</v>
      </c>
      <c r="BX27" s="30"/>
      <c r="BY27" s="30"/>
      <c r="BZ27" s="30"/>
      <c r="CA27" s="30">
        <f>BY27-BZ27</f>
        <v>0</v>
      </c>
      <c r="CB27" s="30">
        <f t="shared" si="25"/>
        <v>3</v>
      </c>
      <c r="CC27" s="31">
        <f t="shared" si="25"/>
        <v>2</v>
      </c>
      <c r="CD27" s="31"/>
      <c r="CE27" s="10"/>
      <c r="CF27" s="40"/>
      <c r="CG27" s="40"/>
      <c r="CH27" s="40">
        <v>3</v>
      </c>
      <c r="CI27" s="40">
        <v>2</v>
      </c>
      <c r="CJ27" s="40"/>
      <c r="CK27" s="40"/>
      <c r="CL27" s="40"/>
      <c r="CM27" s="40"/>
    </row>
    <row r="28" spans="1:91" s="20" customFormat="1" ht="69.75" customHeight="1">
      <c r="A28" s="3"/>
      <c r="B28" s="15">
        <f t="shared" si="13"/>
        <v>41</v>
      </c>
      <c r="C28" s="15">
        <f t="shared" si="14"/>
        <v>1</v>
      </c>
      <c r="D28" s="15"/>
      <c r="E28" s="3"/>
      <c r="F28" s="3"/>
      <c r="G28" s="3"/>
      <c r="H28" s="3"/>
      <c r="I28" s="3">
        <v>1</v>
      </c>
      <c r="J28" s="3"/>
      <c r="K28" s="3"/>
      <c r="L28" s="3"/>
      <c r="M28" s="3"/>
      <c r="N28" s="3"/>
      <c r="O28" s="3">
        <f t="shared" si="15"/>
        <v>40</v>
      </c>
      <c r="P28" s="3"/>
      <c r="Q28" s="15">
        <v>40</v>
      </c>
      <c r="R28" s="15"/>
      <c r="S28" s="4"/>
      <c r="T28" s="4"/>
      <c r="U28" s="4"/>
      <c r="V28" s="4"/>
      <c r="W28" s="10">
        <f t="shared" si="16"/>
        <v>3105.3999999999996</v>
      </c>
      <c r="X28" s="16">
        <f t="shared" si="17"/>
        <v>3020.3</v>
      </c>
      <c r="Y28" s="16">
        <f t="shared" si="18"/>
        <v>85.09999999999991</v>
      </c>
      <c r="Z28" s="16">
        <f t="shared" si="19"/>
        <v>1095.3</v>
      </c>
      <c r="AA28" s="37">
        <f t="shared" si="0"/>
        <v>1030.3</v>
      </c>
      <c r="AB28" s="37">
        <f t="shared" si="0"/>
        <v>65</v>
      </c>
      <c r="AC28" s="37">
        <f t="shared" si="0"/>
        <v>0</v>
      </c>
      <c r="AD28" s="37">
        <f t="shared" si="0"/>
        <v>0</v>
      </c>
      <c r="AE28" s="10">
        <f t="shared" si="0"/>
        <v>0</v>
      </c>
      <c r="AF28" s="10"/>
      <c r="AG28" s="10"/>
      <c r="AH28" s="10"/>
      <c r="AI28" s="16"/>
      <c r="AJ28" s="10"/>
      <c r="AK28" s="10"/>
      <c r="AL28" s="16"/>
      <c r="AM28" s="16"/>
      <c r="AN28" s="16"/>
      <c r="AO28" s="16"/>
      <c r="AP28" s="16"/>
      <c r="AQ28" s="16"/>
      <c r="AR28" s="16">
        <v>1095.3</v>
      </c>
      <c r="AS28" s="16">
        <v>1030.3</v>
      </c>
      <c r="AT28" s="16">
        <f t="shared" si="20"/>
        <v>65</v>
      </c>
      <c r="AU28" s="16"/>
      <c r="AV28" s="16"/>
      <c r="AW28" s="16"/>
      <c r="AX28" s="16"/>
      <c r="AY28" s="16"/>
      <c r="AZ28" s="16"/>
      <c r="BA28" s="16"/>
      <c r="BB28" s="16"/>
      <c r="BC28" s="16"/>
      <c r="BD28" s="16"/>
      <c r="BE28" s="16"/>
      <c r="BF28" s="16"/>
      <c r="BG28" s="16"/>
      <c r="BH28" s="16"/>
      <c r="BI28" s="16"/>
      <c r="BJ28" s="16">
        <f t="shared" si="21"/>
        <v>2010.1</v>
      </c>
      <c r="BK28" s="16">
        <f t="shared" si="22"/>
        <v>1990</v>
      </c>
      <c r="BL28" s="16">
        <f t="shared" si="23"/>
        <v>20.09999999999991</v>
      </c>
      <c r="BM28" s="16"/>
      <c r="BN28" s="16">
        <v>2010.1</v>
      </c>
      <c r="BO28" s="16">
        <v>1990</v>
      </c>
      <c r="BP28" s="16">
        <f>BN28-BO28</f>
        <v>20.09999999999991</v>
      </c>
      <c r="BQ28" s="16"/>
      <c r="BR28" s="16"/>
      <c r="BS28" s="16">
        <f>BQ28-BR28</f>
        <v>0</v>
      </c>
      <c r="BT28" s="16"/>
      <c r="BU28" s="30"/>
      <c r="BV28" s="30"/>
      <c r="BW28" s="30">
        <f t="shared" si="24"/>
        <v>0</v>
      </c>
      <c r="BX28" s="30"/>
      <c r="BY28" s="30"/>
      <c r="BZ28" s="30"/>
      <c r="CA28" s="30"/>
      <c r="CB28" s="30">
        <f t="shared" si="25"/>
        <v>2</v>
      </c>
      <c r="CC28" s="31">
        <f t="shared" si="25"/>
        <v>2</v>
      </c>
      <c r="CD28" s="31"/>
      <c r="CE28" s="10"/>
      <c r="CF28" s="40"/>
      <c r="CG28" s="40"/>
      <c r="CH28" s="40">
        <v>2</v>
      </c>
      <c r="CI28" s="40">
        <v>2</v>
      </c>
      <c r="CJ28" s="40"/>
      <c r="CK28" s="40"/>
      <c r="CL28" s="40"/>
      <c r="CM28" s="40"/>
    </row>
    <row r="29" spans="1:91" s="20" customFormat="1" ht="69.75" customHeight="1">
      <c r="A29" s="3"/>
      <c r="B29" s="15">
        <f t="shared" si="13"/>
        <v>27</v>
      </c>
      <c r="C29" s="15">
        <f>E29+G29+I29+K29+M29</f>
        <v>0</v>
      </c>
      <c r="D29" s="15"/>
      <c r="E29" s="3"/>
      <c r="F29" s="3"/>
      <c r="G29" s="3"/>
      <c r="H29" s="3"/>
      <c r="I29" s="3"/>
      <c r="J29" s="3"/>
      <c r="K29" s="3"/>
      <c r="L29" s="3"/>
      <c r="M29" s="3"/>
      <c r="N29" s="3"/>
      <c r="O29" s="3">
        <f t="shared" si="15"/>
        <v>27</v>
      </c>
      <c r="P29" s="3"/>
      <c r="Q29" s="15">
        <v>27</v>
      </c>
      <c r="R29" s="15"/>
      <c r="S29" s="4"/>
      <c r="T29" s="4"/>
      <c r="U29" s="4"/>
      <c r="V29" s="4"/>
      <c r="W29" s="10">
        <f t="shared" si="16"/>
        <v>2037.5</v>
      </c>
      <c r="X29" s="16">
        <f t="shared" si="17"/>
        <v>2010.3</v>
      </c>
      <c r="Y29" s="16">
        <f t="shared" si="18"/>
        <v>27.200000000000045</v>
      </c>
      <c r="Z29" s="16">
        <f t="shared" si="19"/>
        <v>0</v>
      </c>
      <c r="AA29" s="37">
        <f>AG29+AM29+AS29+AY29+BE29</f>
        <v>0</v>
      </c>
      <c r="AB29" s="37">
        <f aca="true" t="shared" si="26" ref="AB29:AE30">AH29+AN29+AT29+AZ29+BF29</f>
        <v>0</v>
      </c>
      <c r="AC29" s="37">
        <f t="shared" si="26"/>
        <v>0</v>
      </c>
      <c r="AD29" s="37">
        <f t="shared" si="26"/>
        <v>0</v>
      </c>
      <c r="AE29" s="10">
        <f t="shared" si="26"/>
        <v>0</v>
      </c>
      <c r="AF29" s="10"/>
      <c r="AG29" s="10"/>
      <c r="AH29" s="10"/>
      <c r="AI29" s="16"/>
      <c r="AJ29" s="10"/>
      <c r="AK29" s="10"/>
      <c r="AL29" s="16"/>
      <c r="AM29" s="16"/>
      <c r="AN29" s="16"/>
      <c r="AO29" s="16"/>
      <c r="AP29" s="16"/>
      <c r="AQ29" s="16"/>
      <c r="AR29" s="16"/>
      <c r="AS29" s="16"/>
      <c r="AT29" s="16">
        <f t="shared" si="20"/>
        <v>0</v>
      </c>
      <c r="AU29" s="16"/>
      <c r="AV29" s="16"/>
      <c r="AW29" s="16"/>
      <c r="AX29" s="16"/>
      <c r="AY29" s="16"/>
      <c r="AZ29" s="16"/>
      <c r="BA29" s="16"/>
      <c r="BB29" s="16"/>
      <c r="BC29" s="16"/>
      <c r="BD29" s="16"/>
      <c r="BE29" s="16"/>
      <c r="BF29" s="16"/>
      <c r="BG29" s="16"/>
      <c r="BH29" s="16"/>
      <c r="BI29" s="16"/>
      <c r="BJ29" s="16">
        <f t="shared" si="21"/>
        <v>2037.5</v>
      </c>
      <c r="BK29" s="16">
        <f t="shared" si="22"/>
        <v>2010.3</v>
      </c>
      <c r="BL29" s="16">
        <f t="shared" si="23"/>
        <v>27.200000000000045</v>
      </c>
      <c r="BM29" s="16"/>
      <c r="BN29" s="16">
        <v>2037.5</v>
      </c>
      <c r="BO29" s="16">
        <v>2010.3</v>
      </c>
      <c r="BP29" s="16">
        <f>BN29-BO29</f>
        <v>27.200000000000045</v>
      </c>
      <c r="BQ29" s="16"/>
      <c r="BR29" s="16"/>
      <c r="BS29" s="16">
        <f>BQ29-BR29</f>
        <v>0</v>
      </c>
      <c r="BT29" s="16"/>
      <c r="BU29" s="30"/>
      <c r="BV29" s="30"/>
      <c r="BW29" s="30">
        <f t="shared" si="24"/>
        <v>0</v>
      </c>
      <c r="BX29" s="30"/>
      <c r="BY29" s="30"/>
      <c r="BZ29" s="30"/>
      <c r="CA29" s="30"/>
      <c r="CB29" s="30">
        <f>CD29+CF29+CH29+CJ29+CL29</f>
        <v>0</v>
      </c>
      <c r="CC29" s="31">
        <f>CE29+CG29+CI29+CK29+CM29</f>
        <v>0</v>
      </c>
      <c r="CD29" s="31"/>
      <c r="CE29" s="10"/>
      <c r="CF29" s="40"/>
      <c r="CG29" s="40"/>
      <c r="CH29" s="40"/>
      <c r="CI29" s="40"/>
      <c r="CJ29" s="40"/>
      <c r="CK29" s="40"/>
      <c r="CL29" s="40"/>
      <c r="CM29" s="40"/>
    </row>
    <row r="30" spans="1:91" s="20" customFormat="1" ht="69.75" customHeight="1">
      <c r="A30" s="3"/>
      <c r="B30" s="15">
        <f t="shared" si="13"/>
        <v>174</v>
      </c>
      <c r="C30" s="15">
        <f>E30+G30+I30+K30+M30</f>
        <v>27</v>
      </c>
      <c r="D30" s="15"/>
      <c r="E30" s="3"/>
      <c r="F30" s="3"/>
      <c r="G30" s="3"/>
      <c r="H30" s="3"/>
      <c r="I30" s="3">
        <v>27</v>
      </c>
      <c r="J30" s="3"/>
      <c r="K30" s="3"/>
      <c r="L30" s="3"/>
      <c r="M30" s="3"/>
      <c r="N30" s="3"/>
      <c r="O30" s="3">
        <f t="shared" si="15"/>
        <v>147</v>
      </c>
      <c r="P30" s="3">
        <v>1</v>
      </c>
      <c r="Q30" s="15">
        <v>104</v>
      </c>
      <c r="R30" s="15">
        <v>42</v>
      </c>
      <c r="S30" s="4"/>
      <c r="T30" s="4"/>
      <c r="U30" s="4"/>
      <c r="V30" s="4"/>
      <c r="W30" s="10">
        <f t="shared" si="16"/>
        <v>19502.3</v>
      </c>
      <c r="X30" s="16">
        <f t="shared" si="17"/>
        <v>15142.699999999999</v>
      </c>
      <c r="Y30" s="16">
        <f t="shared" si="18"/>
        <v>4359.6</v>
      </c>
      <c r="Z30" s="16">
        <f>AF30+AL30+AR30+AX30+BD30</f>
        <v>14935.3</v>
      </c>
      <c r="AA30" s="37">
        <f>AG30+AM30+AS30+AY30+BE30</f>
        <v>10764.3</v>
      </c>
      <c r="AB30" s="37">
        <f t="shared" si="26"/>
        <v>4171</v>
      </c>
      <c r="AC30" s="37">
        <f t="shared" si="26"/>
        <v>0</v>
      </c>
      <c r="AD30" s="37">
        <f t="shared" si="26"/>
        <v>0</v>
      </c>
      <c r="AE30" s="10">
        <f t="shared" si="26"/>
        <v>0</v>
      </c>
      <c r="AF30" s="10"/>
      <c r="AG30" s="10"/>
      <c r="AH30" s="10"/>
      <c r="AI30" s="16"/>
      <c r="AJ30" s="10"/>
      <c r="AK30" s="10"/>
      <c r="AL30" s="16"/>
      <c r="AM30" s="16"/>
      <c r="AN30" s="16"/>
      <c r="AO30" s="16"/>
      <c r="AP30" s="16"/>
      <c r="AQ30" s="16"/>
      <c r="AR30" s="16">
        <v>14935.3</v>
      </c>
      <c r="AS30" s="16">
        <v>10764.3</v>
      </c>
      <c r="AT30" s="16">
        <f t="shared" si="20"/>
        <v>4171</v>
      </c>
      <c r="AU30" s="16"/>
      <c r="AV30" s="16"/>
      <c r="AW30" s="16"/>
      <c r="AX30" s="16"/>
      <c r="AY30" s="16"/>
      <c r="AZ30" s="16"/>
      <c r="BA30" s="16"/>
      <c r="BB30" s="16"/>
      <c r="BC30" s="16"/>
      <c r="BD30" s="16"/>
      <c r="BE30" s="16"/>
      <c r="BF30" s="16"/>
      <c r="BG30" s="16"/>
      <c r="BH30" s="16"/>
      <c r="BI30" s="16"/>
      <c r="BJ30" s="16">
        <f t="shared" si="21"/>
        <v>4567</v>
      </c>
      <c r="BK30" s="16">
        <f t="shared" si="22"/>
        <v>4378.4</v>
      </c>
      <c r="BL30" s="16">
        <f t="shared" si="23"/>
        <v>188.60000000000014</v>
      </c>
      <c r="BM30" s="16">
        <v>904.4</v>
      </c>
      <c r="BN30" s="16">
        <v>2008.2</v>
      </c>
      <c r="BO30" s="16">
        <v>1876.2</v>
      </c>
      <c r="BP30" s="16">
        <f>BN30-BO30</f>
        <v>132</v>
      </c>
      <c r="BQ30" s="16">
        <v>1654.4</v>
      </c>
      <c r="BR30" s="16">
        <v>1597.8</v>
      </c>
      <c r="BS30" s="16">
        <f>BQ30-BR30</f>
        <v>56.600000000000136</v>
      </c>
      <c r="BT30" s="16"/>
      <c r="BU30" s="30"/>
      <c r="BV30" s="30"/>
      <c r="BW30" s="30"/>
      <c r="BX30" s="30"/>
      <c r="BY30" s="30"/>
      <c r="BZ30" s="30"/>
      <c r="CA30" s="30"/>
      <c r="CB30" s="30">
        <f>CD30+CF30+CH30+CJ30+CL30</f>
        <v>87</v>
      </c>
      <c r="CC30" s="31">
        <f>CE30+CG30+CI30+CK30+CM30</f>
        <v>80</v>
      </c>
      <c r="CD30" s="31"/>
      <c r="CE30" s="10"/>
      <c r="CF30" s="40"/>
      <c r="CG30" s="40"/>
      <c r="CH30" s="40">
        <v>87</v>
      </c>
      <c r="CI30" s="40">
        <v>80</v>
      </c>
      <c r="CJ30" s="40"/>
      <c r="CK30" s="40"/>
      <c r="CL30" s="40"/>
      <c r="CM30" s="40"/>
    </row>
    <row r="31" spans="1:91" s="28" customFormat="1" ht="57.75" customHeight="1">
      <c r="A31" s="3" t="s">
        <v>218</v>
      </c>
      <c r="B31" s="34">
        <f>SUM(B11:B30)</f>
        <v>259</v>
      </c>
      <c r="C31" s="34">
        <f>SUM(C11:C30)</f>
        <v>42</v>
      </c>
      <c r="D31" s="34">
        <f aca="true" t="shared" si="27" ref="D31:V31">SUM(D11:D27)</f>
        <v>0</v>
      </c>
      <c r="E31" s="34">
        <f t="shared" si="27"/>
        <v>0</v>
      </c>
      <c r="F31" s="34">
        <f t="shared" si="27"/>
        <v>0</v>
      </c>
      <c r="G31" s="34">
        <f t="shared" si="27"/>
        <v>0</v>
      </c>
      <c r="H31" s="34">
        <f t="shared" si="27"/>
        <v>0</v>
      </c>
      <c r="I31" s="34">
        <f>SUM(I11:I30)</f>
        <v>42</v>
      </c>
      <c r="J31" s="34">
        <f t="shared" si="27"/>
        <v>0</v>
      </c>
      <c r="K31" s="34">
        <f t="shared" si="27"/>
        <v>0</v>
      </c>
      <c r="L31" s="34">
        <f t="shared" si="27"/>
        <v>0</v>
      </c>
      <c r="M31" s="34">
        <f t="shared" si="27"/>
        <v>0</v>
      </c>
      <c r="N31" s="34">
        <f t="shared" si="27"/>
        <v>0</v>
      </c>
      <c r="O31" s="34">
        <f>SUM(O11:O30)</f>
        <v>217</v>
      </c>
      <c r="P31" s="34">
        <f>SUM(P11:P30)</f>
        <v>1</v>
      </c>
      <c r="Q31" s="34">
        <f>SUM(Q11:Q30)</f>
        <v>171</v>
      </c>
      <c r="R31" s="34">
        <f>SUM(R11:R30)</f>
        <v>42</v>
      </c>
      <c r="S31" s="34">
        <f t="shared" si="27"/>
        <v>0</v>
      </c>
      <c r="T31" s="34">
        <f t="shared" si="27"/>
        <v>3</v>
      </c>
      <c r="U31" s="34">
        <f t="shared" si="27"/>
        <v>0</v>
      </c>
      <c r="V31" s="34">
        <f t="shared" si="27"/>
        <v>0</v>
      </c>
      <c r="W31" s="41">
        <f aca="true" t="shared" si="28" ref="W31:AB31">SUM(W11:W30)</f>
        <v>51500.67</v>
      </c>
      <c r="X31" s="41">
        <f t="shared" si="28"/>
        <v>44734.829999999994</v>
      </c>
      <c r="Y31" s="41">
        <f t="shared" si="28"/>
        <v>6765.839999999999</v>
      </c>
      <c r="Z31" s="41">
        <f t="shared" si="28"/>
        <v>40377.92999999999</v>
      </c>
      <c r="AA31" s="41">
        <f t="shared" si="28"/>
        <v>33847.99</v>
      </c>
      <c r="AB31" s="41">
        <f t="shared" si="28"/>
        <v>6529.939999999999</v>
      </c>
      <c r="AC31" s="41">
        <f aca="true" t="shared" si="29" ref="AC31:CG31">SUM(AC11:AC27)</f>
        <v>0</v>
      </c>
      <c r="AD31" s="41">
        <f t="shared" si="29"/>
        <v>0</v>
      </c>
      <c r="AE31" s="41">
        <f t="shared" si="29"/>
        <v>0</v>
      </c>
      <c r="AF31" s="41">
        <f t="shared" si="29"/>
        <v>0</v>
      </c>
      <c r="AG31" s="41">
        <f t="shared" si="29"/>
        <v>0</v>
      </c>
      <c r="AH31" s="41">
        <f t="shared" si="29"/>
        <v>0</v>
      </c>
      <c r="AI31" s="41">
        <f t="shared" si="29"/>
        <v>0</v>
      </c>
      <c r="AJ31" s="41">
        <f t="shared" si="29"/>
        <v>0</v>
      </c>
      <c r="AK31" s="41">
        <f t="shared" si="29"/>
        <v>0</v>
      </c>
      <c r="AL31" s="41">
        <f t="shared" si="29"/>
        <v>0</v>
      </c>
      <c r="AM31" s="41">
        <f t="shared" si="29"/>
        <v>0</v>
      </c>
      <c r="AN31" s="41">
        <f t="shared" si="29"/>
        <v>0</v>
      </c>
      <c r="AO31" s="41">
        <f t="shared" si="29"/>
        <v>0</v>
      </c>
      <c r="AP31" s="41">
        <f t="shared" si="29"/>
        <v>0</v>
      </c>
      <c r="AQ31" s="41">
        <f t="shared" si="29"/>
        <v>0</v>
      </c>
      <c r="AR31" s="41">
        <f>SUM(AR11:AR30)</f>
        <v>40377.92999999999</v>
      </c>
      <c r="AS31" s="41">
        <f>SUM(AS11:AS30)</f>
        <v>33847.99</v>
      </c>
      <c r="AT31" s="41">
        <f>SUM(AT11:AT30)</f>
        <v>6529.939999999999</v>
      </c>
      <c r="AU31" s="41">
        <f t="shared" si="29"/>
        <v>0</v>
      </c>
      <c r="AV31" s="41">
        <f t="shared" si="29"/>
        <v>0</v>
      </c>
      <c r="AW31" s="41">
        <f t="shared" si="29"/>
        <v>0</v>
      </c>
      <c r="AX31" s="41">
        <f t="shared" si="29"/>
        <v>0</v>
      </c>
      <c r="AY31" s="41">
        <f t="shared" si="29"/>
        <v>0</v>
      </c>
      <c r="AZ31" s="41">
        <f t="shared" si="29"/>
        <v>0</v>
      </c>
      <c r="BA31" s="41">
        <f t="shared" si="29"/>
        <v>0</v>
      </c>
      <c r="BB31" s="41">
        <f t="shared" si="29"/>
        <v>0</v>
      </c>
      <c r="BC31" s="41">
        <f t="shared" si="29"/>
        <v>0</v>
      </c>
      <c r="BD31" s="41">
        <f t="shared" si="29"/>
        <v>0</v>
      </c>
      <c r="BE31" s="41">
        <f t="shared" si="29"/>
        <v>0</v>
      </c>
      <c r="BF31" s="41">
        <f t="shared" si="29"/>
        <v>0</v>
      </c>
      <c r="BG31" s="41">
        <f t="shared" si="29"/>
        <v>0</v>
      </c>
      <c r="BH31" s="41">
        <f t="shared" si="29"/>
        <v>0</v>
      </c>
      <c r="BI31" s="41">
        <f t="shared" si="29"/>
        <v>0</v>
      </c>
      <c r="BJ31" s="41">
        <f aca="true" t="shared" si="30" ref="BJ31:BS31">SUM(BJ11:BJ30)</f>
        <v>11122.74</v>
      </c>
      <c r="BK31" s="41">
        <f t="shared" si="30"/>
        <v>10886.84</v>
      </c>
      <c r="BL31" s="41">
        <f t="shared" si="30"/>
        <v>235.9000000000001</v>
      </c>
      <c r="BM31" s="41">
        <f t="shared" si="30"/>
        <v>904.4</v>
      </c>
      <c r="BN31" s="41">
        <f>SUM(BN11:BN30)</f>
        <v>6055.8</v>
      </c>
      <c r="BO31" s="41">
        <f>SUM(BO11:BO30)</f>
        <v>5876.5</v>
      </c>
      <c r="BP31" s="41">
        <f>SUM(BP11:BP30)</f>
        <v>179.29999999999995</v>
      </c>
      <c r="BQ31" s="41">
        <f t="shared" si="30"/>
        <v>1654.4</v>
      </c>
      <c r="BR31" s="41">
        <f t="shared" si="30"/>
        <v>1597.8</v>
      </c>
      <c r="BS31" s="41">
        <f t="shared" si="30"/>
        <v>56.600000000000136</v>
      </c>
      <c r="BT31" s="41">
        <f t="shared" si="29"/>
        <v>0</v>
      </c>
      <c r="BU31" s="41">
        <f>SUM(BU11:BU30)</f>
        <v>2508.1400000000003</v>
      </c>
      <c r="BV31" s="41">
        <f>SUM(BV11:BV30)</f>
        <v>2508.1400000000003</v>
      </c>
      <c r="BW31" s="41">
        <f>SUM(BW11:BW30)</f>
        <v>0</v>
      </c>
      <c r="BX31" s="41">
        <f t="shared" si="29"/>
        <v>0</v>
      </c>
      <c r="BY31" s="41">
        <f t="shared" si="29"/>
        <v>0</v>
      </c>
      <c r="BZ31" s="41">
        <f t="shared" si="29"/>
        <v>0</v>
      </c>
      <c r="CA31" s="41">
        <f t="shared" si="29"/>
        <v>0</v>
      </c>
      <c r="CB31" s="34">
        <f>SUM(CB11:CB30)</f>
        <v>125</v>
      </c>
      <c r="CC31" s="34">
        <f>SUM(CC11:CC30)</f>
        <v>110</v>
      </c>
      <c r="CD31" s="34">
        <f t="shared" si="29"/>
        <v>0</v>
      </c>
      <c r="CE31" s="34">
        <f t="shared" si="29"/>
        <v>0</v>
      </c>
      <c r="CF31" s="34">
        <f t="shared" si="29"/>
        <v>0</v>
      </c>
      <c r="CG31" s="34">
        <f t="shared" si="29"/>
        <v>0</v>
      </c>
      <c r="CH31" s="34">
        <f>SUM(CH11:CH30)</f>
        <v>125</v>
      </c>
      <c r="CI31" s="34">
        <f>SUM(CI11:CI30)</f>
        <v>110</v>
      </c>
      <c r="CJ31" s="34">
        <f>SUM(CJ11:CJ27)</f>
        <v>0</v>
      </c>
      <c r="CK31" s="34">
        <f>SUM(CK11:CK27)</f>
        <v>0</v>
      </c>
      <c r="CL31" s="34">
        <f>SUM(CL11:CL27)</f>
        <v>0</v>
      </c>
      <c r="CM31" s="34">
        <f>SUM(CM11:CM27)</f>
        <v>0</v>
      </c>
    </row>
    <row r="32" spans="1:64" s="120" customFormat="1" ht="12.75">
      <c r="A32" s="118"/>
      <c r="B32" s="119"/>
      <c r="C32" s="119"/>
      <c r="D32" s="118"/>
      <c r="E32" s="118"/>
      <c r="F32" s="118"/>
      <c r="O32" s="121"/>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BJ32" s="123"/>
      <c r="BK32" s="123"/>
      <c r="BL32" s="123"/>
    </row>
    <row r="33" spans="1:61" s="6" customFormat="1" ht="12.75">
      <c r="A33" s="24"/>
      <c r="B33" s="24"/>
      <c r="C33" s="24"/>
      <c r="D33" s="24"/>
      <c r="E33" s="24"/>
      <c r="F33" s="24"/>
      <c r="G33" s="24"/>
      <c r="H33" s="24"/>
      <c r="I33" s="24"/>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0"/>
      <c r="BC33" s="20"/>
      <c r="BD33" s="20"/>
      <c r="BE33" s="20"/>
      <c r="BF33" s="20"/>
      <c r="BG33" s="20"/>
      <c r="BH33" s="20"/>
      <c r="BI33" s="20"/>
    </row>
    <row r="34" spans="1:60" s="6" customFormat="1" ht="12.75">
      <c r="A34" s="24"/>
      <c r="B34" s="24"/>
      <c r="C34" s="24"/>
      <c r="D34" s="24"/>
      <c r="E34" s="24"/>
      <c r="F34" s="24"/>
      <c r="G34" s="24"/>
      <c r="H34" s="24"/>
      <c r="I34" s="24"/>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0"/>
      <c r="AZ34" s="20"/>
      <c r="BA34" s="20"/>
      <c r="BB34" s="20"/>
      <c r="BC34" s="20"/>
      <c r="BD34" s="20"/>
      <c r="BE34" s="20"/>
      <c r="BF34" s="20"/>
      <c r="BG34" s="20"/>
      <c r="BH34" s="20"/>
    </row>
    <row r="35" spans="1:61" s="6" customFormat="1" ht="12.75">
      <c r="A35" s="24"/>
      <c r="B35" s="24"/>
      <c r="C35" s="24"/>
      <c r="D35" s="24"/>
      <c r="E35" s="24"/>
      <c r="F35" s="24"/>
      <c r="G35" s="24"/>
      <c r="H35" s="24"/>
      <c r="I35" s="24"/>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33"/>
      <c r="AR35" s="25"/>
      <c r="AS35" s="25"/>
      <c r="AT35" s="25"/>
      <c r="AU35" s="25"/>
      <c r="AV35" s="25"/>
      <c r="AW35" s="25"/>
      <c r="AX35" s="25"/>
      <c r="AY35" s="25"/>
      <c r="AZ35" s="25"/>
      <c r="BA35" s="25"/>
      <c r="BB35" s="20"/>
      <c r="BC35" s="20"/>
      <c r="BD35" s="20"/>
      <c r="BE35" s="20"/>
      <c r="BF35" s="20"/>
      <c r="BG35" s="20"/>
      <c r="BH35" s="20"/>
      <c r="BI35" s="20"/>
    </row>
    <row r="36" spans="1:61" s="6" customFormat="1" ht="12.75">
      <c r="A36" s="24"/>
      <c r="B36" s="24"/>
      <c r="C36" s="24"/>
      <c r="D36" s="24"/>
      <c r="E36" s="24"/>
      <c r="F36" s="24"/>
      <c r="G36" s="24"/>
      <c r="H36" s="24"/>
      <c r="I36" s="24"/>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
      <c r="AR36" s="25"/>
      <c r="AS36" s="25"/>
      <c r="AT36" s="25"/>
      <c r="AU36" s="25"/>
      <c r="AV36" s="25"/>
      <c r="AW36" s="25"/>
      <c r="AX36" s="25"/>
      <c r="AY36" s="25"/>
      <c r="AZ36" s="25"/>
      <c r="BA36" s="25"/>
      <c r="BB36" s="20"/>
      <c r="BC36" s="20"/>
      <c r="BD36" s="20"/>
      <c r="BE36" s="20"/>
      <c r="BF36" s="20"/>
      <c r="BG36" s="20"/>
      <c r="BH36" s="20"/>
      <c r="BI36" s="20"/>
    </row>
    <row r="37" spans="1:53" s="6" customFormat="1" ht="12.75">
      <c r="A37" s="2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row>
    <row r="38" spans="1:53" s="6" customFormat="1" ht="12.7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row>
    <row r="39" spans="1:73" ht="12.75">
      <c r="A39" s="5"/>
      <c r="BE39" s="1"/>
      <c r="BF39" s="1"/>
      <c r="BG39" s="1"/>
      <c r="BH39" s="1"/>
      <c r="BI39" s="1"/>
      <c r="BJ39" s="1"/>
      <c r="BK39" s="1"/>
      <c r="BL39" s="1"/>
      <c r="BM39" s="1"/>
      <c r="BN39" s="1"/>
      <c r="BO39" s="1"/>
      <c r="BP39" s="1"/>
      <c r="BQ39" s="1"/>
      <c r="BR39" s="1"/>
      <c r="BS39" s="1"/>
      <c r="BT39" s="1"/>
      <c r="BU39" s="1"/>
    </row>
    <row r="40" spans="57:73" ht="12.75">
      <c r="BE40" s="1"/>
      <c r="BF40" s="1"/>
      <c r="BG40" s="1"/>
      <c r="BH40" s="1"/>
      <c r="BI40" s="1"/>
      <c r="BJ40" s="1"/>
      <c r="BK40" s="1"/>
      <c r="BL40" s="1"/>
      <c r="BM40" s="1"/>
      <c r="BN40" s="1"/>
      <c r="BO40" s="1"/>
      <c r="BP40" s="1"/>
      <c r="BQ40" s="1"/>
      <c r="BR40" s="1"/>
      <c r="BS40" s="1"/>
      <c r="BT40" s="1"/>
      <c r="BU40" s="1"/>
    </row>
    <row r="41" spans="57:73" ht="12.75">
      <c r="BE41" s="1"/>
      <c r="BF41" s="1"/>
      <c r="BG41" s="1"/>
      <c r="BH41" s="1"/>
      <c r="BI41" s="1"/>
      <c r="BJ41" s="1"/>
      <c r="BK41" s="1"/>
      <c r="BL41" s="1"/>
      <c r="BM41" s="1"/>
      <c r="BN41" s="1"/>
      <c r="BO41" s="1"/>
      <c r="BP41" s="1"/>
      <c r="BQ41" s="1"/>
      <c r="BR41" s="1"/>
      <c r="BS41" s="1"/>
      <c r="BT41" s="1"/>
      <c r="BU41" s="1"/>
    </row>
    <row r="42" spans="57:73" ht="12.75">
      <c r="BE42" s="1"/>
      <c r="BF42" s="1"/>
      <c r="BG42" s="1"/>
      <c r="BH42" s="1"/>
      <c r="BI42" s="1"/>
      <c r="BJ42" s="1"/>
      <c r="BK42" s="1"/>
      <c r="BL42" s="1"/>
      <c r="BM42" s="1"/>
      <c r="BN42" s="1"/>
      <c r="BO42" s="1"/>
      <c r="BP42" s="1"/>
      <c r="BQ42" s="1"/>
      <c r="BR42" s="1"/>
      <c r="BS42" s="1"/>
      <c r="BT42" s="1"/>
      <c r="BU42" s="1"/>
    </row>
    <row r="43" spans="57:73" ht="12.75">
      <c r="BE43" s="1"/>
      <c r="BF43" s="1"/>
      <c r="BG43" s="1"/>
      <c r="BH43" s="1"/>
      <c r="BI43" s="1"/>
      <c r="BJ43" s="1"/>
      <c r="BK43" s="1"/>
      <c r="BL43" s="1"/>
      <c r="BM43" s="1"/>
      <c r="BN43" s="1"/>
      <c r="BO43" s="1"/>
      <c r="BP43" s="1"/>
      <c r="BQ43" s="1"/>
      <c r="BR43" s="1"/>
      <c r="BS43" s="1"/>
      <c r="BT43" s="1"/>
      <c r="BU43" s="1"/>
    </row>
    <row r="44" spans="57:73" ht="12.75">
      <c r="BE44" s="1"/>
      <c r="BF44" s="1"/>
      <c r="BG44" s="1"/>
      <c r="BH44" s="1"/>
      <c r="BI44" s="1"/>
      <c r="BJ44" s="1"/>
      <c r="BK44" s="1"/>
      <c r="BL44" s="1"/>
      <c r="BM44" s="1"/>
      <c r="BN44" s="1"/>
      <c r="BO44" s="1"/>
      <c r="BP44" s="1"/>
      <c r="BQ44" s="1"/>
      <c r="BR44" s="1"/>
      <c r="BS44" s="1"/>
      <c r="BT44" s="1"/>
      <c r="BU44" s="1"/>
    </row>
    <row r="45" spans="57:73" ht="12.75">
      <c r="BE45" s="1"/>
      <c r="BF45" s="1"/>
      <c r="BG45" s="1"/>
      <c r="BH45" s="1"/>
      <c r="BI45" s="1"/>
      <c r="BJ45" s="1"/>
      <c r="BK45" s="1"/>
      <c r="BL45" s="1"/>
      <c r="BM45" s="1"/>
      <c r="BN45" s="1"/>
      <c r="BO45" s="1"/>
      <c r="BP45" s="1"/>
      <c r="BQ45" s="1"/>
      <c r="BR45" s="1"/>
      <c r="BS45" s="1"/>
      <c r="BT45" s="1"/>
      <c r="BU45" s="1"/>
    </row>
    <row r="46" spans="57:73" ht="12.75">
      <c r="BE46" s="1"/>
      <c r="BF46" s="1"/>
      <c r="BG46" s="1"/>
      <c r="BH46" s="1"/>
      <c r="BI46" s="1"/>
      <c r="BJ46" s="1"/>
      <c r="BK46" s="1"/>
      <c r="BL46" s="1"/>
      <c r="BM46" s="1"/>
      <c r="BN46" s="1"/>
      <c r="BO46" s="1"/>
      <c r="BP46" s="1"/>
      <c r="BQ46" s="1"/>
      <c r="BR46" s="1"/>
      <c r="BS46" s="1"/>
      <c r="BT46" s="1"/>
      <c r="BU46" s="1"/>
    </row>
    <row r="47" spans="57:73" ht="12.75">
      <c r="BE47" s="1"/>
      <c r="BF47" s="1"/>
      <c r="BG47" s="1"/>
      <c r="BH47" s="1"/>
      <c r="BI47" s="1"/>
      <c r="BJ47" s="1"/>
      <c r="BK47" s="1"/>
      <c r="BL47" s="1"/>
      <c r="BM47" s="1"/>
      <c r="BN47" s="1"/>
      <c r="BO47" s="1"/>
      <c r="BP47" s="1"/>
      <c r="BQ47" s="1"/>
      <c r="BR47" s="1"/>
      <c r="BS47" s="1"/>
      <c r="BT47" s="1"/>
      <c r="BU47" s="1"/>
    </row>
    <row r="48" spans="57:73" ht="12.75">
      <c r="BE48" s="1"/>
      <c r="BF48" s="1"/>
      <c r="BG48" s="1"/>
      <c r="BH48" s="1"/>
      <c r="BI48" s="1"/>
      <c r="BJ48" s="1"/>
      <c r="BK48" s="1"/>
      <c r="BL48" s="1"/>
      <c r="BM48" s="1"/>
      <c r="BN48" s="1"/>
      <c r="BO48" s="1"/>
      <c r="BP48" s="1"/>
      <c r="BQ48" s="1"/>
      <c r="BR48" s="1"/>
      <c r="BS48" s="1"/>
      <c r="BT48" s="1"/>
      <c r="BU48" s="1"/>
    </row>
    <row r="49" spans="57:73" ht="12.75">
      <c r="BE49" s="1"/>
      <c r="BF49" s="1"/>
      <c r="BG49" s="1"/>
      <c r="BH49" s="1"/>
      <c r="BI49" s="1"/>
      <c r="BJ49" s="1"/>
      <c r="BK49" s="1"/>
      <c r="BL49" s="1"/>
      <c r="BM49" s="1"/>
      <c r="BN49" s="1"/>
      <c r="BO49" s="1"/>
      <c r="BP49" s="1"/>
      <c r="BQ49" s="1"/>
      <c r="BR49" s="1"/>
      <c r="BS49" s="1"/>
      <c r="BT49" s="1"/>
      <c r="BU49" s="1"/>
    </row>
    <row r="50" spans="57:73" ht="12.75">
      <c r="BE50" s="1"/>
      <c r="BF50" s="1"/>
      <c r="BG50" s="1"/>
      <c r="BH50" s="1"/>
      <c r="BI50" s="1"/>
      <c r="BJ50" s="1"/>
      <c r="BK50" s="1"/>
      <c r="BL50" s="1"/>
      <c r="BM50" s="1"/>
      <c r="BN50" s="1"/>
      <c r="BO50" s="1"/>
      <c r="BP50" s="1"/>
      <c r="BQ50" s="1"/>
      <c r="BR50" s="1"/>
      <c r="BS50" s="1"/>
      <c r="BT50" s="1"/>
      <c r="BU50" s="1"/>
    </row>
    <row r="137" spans="2:73" ht="12.75">
      <c r="B137" s="8"/>
      <c r="C137" s="8"/>
      <c r="D137" s="8"/>
      <c r="E137" s="8"/>
      <c r="F137" s="8"/>
      <c r="G137" s="8"/>
      <c r="H137" s="8"/>
      <c r="I137" s="8"/>
      <c r="AU137" s="8"/>
      <c r="AV137" s="8"/>
      <c r="AW137" s="8"/>
      <c r="AX137" s="8"/>
      <c r="AY137" s="8"/>
      <c r="AZ137" s="8"/>
      <c r="BE137" s="1"/>
      <c r="BF137" s="1"/>
      <c r="BG137" s="1"/>
      <c r="BH137" s="1"/>
      <c r="BI137" s="1"/>
      <c r="BJ137" s="1"/>
      <c r="BK137" s="1"/>
      <c r="BL137" s="1"/>
      <c r="BM137" s="1"/>
      <c r="BN137" s="1"/>
      <c r="BO137" s="1"/>
      <c r="BP137" s="1"/>
      <c r="BQ137" s="1"/>
      <c r="BR137" s="1"/>
      <c r="BS137" s="1"/>
      <c r="BT137" s="1"/>
      <c r="BU137" s="1"/>
    </row>
    <row r="138" spans="1:73" ht="12.75">
      <c r="A138" s="8"/>
      <c r="B138" s="8"/>
      <c r="C138" s="8"/>
      <c r="D138" s="8"/>
      <c r="E138" s="8"/>
      <c r="F138" s="8"/>
      <c r="G138" s="8"/>
      <c r="H138" s="8"/>
      <c r="I138" s="8"/>
      <c r="BE138" s="1"/>
      <c r="BF138" s="1"/>
      <c r="BG138" s="1"/>
      <c r="BH138" s="1"/>
      <c r="BI138" s="1"/>
      <c r="BJ138" s="1"/>
      <c r="BK138" s="1"/>
      <c r="BL138" s="1"/>
      <c r="BM138" s="1"/>
      <c r="BN138" s="1"/>
      <c r="BO138" s="1"/>
      <c r="BP138" s="1"/>
      <c r="BQ138" s="1"/>
      <c r="BR138" s="1"/>
      <c r="BS138" s="1"/>
      <c r="BT138" s="1"/>
      <c r="BU138" s="1"/>
    </row>
    <row r="139" spans="1:73" ht="12.75">
      <c r="A139" s="8"/>
      <c r="B139" s="8"/>
      <c r="C139" s="8"/>
      <c r="D139" s="8"/>
      <c r="E139" s="8"/>
      <c r="F139" s="8"/>
      <c r="G139" s="8"/>
      <c r="H139" s="8"/>
      <c r="I139" s="8"/>
      <c r="AU139" s="8"/>
      <c r="AV139" s="8"/>
      <c r="AW139" s="8"/>
      <c r="AX139" s="8"/>
      <c r="AY139" s="8"/>
      <c r="AZ139" s="8"/>
      <c r="BE139" s="1"/>
      <c r="BF139" s="1"/>
      <c r="BG139" s="1"/>
      <c r="BH139" s="1"/>
      <c r="BI139" s="1"/>
      <c r="BJ139" s="1"/>
      <c r="BK139" s="1"/>
      <c r="BL139" s="1"/>
      <c r="BM139" s="1"/>
      <c r="BN139" s="1"/>
      <c r="BO139" s="1"/>
      <c r="BP139" s="1"/>
      <c r="BQ139" s="1"/>
      <c r="BR139" s="1"/>
      <c r="BS139" s="1"/>
      <c r="BT139" s="1"/>
      <c r="BU139" s="1"/>
    </row>
    <row r="140" spans="1:73" ht="12.75">
      <c r="A140" s="8"/>
      <c r="BE140" s="1"/>
      <c r="BF140" s="1"/>
      <c r="BG140" s="1"/>
      <c r="BH140" s="1"/>
      <c r="BI140" s="1"/>
      <c r="BJ140" s="1"/>
      <c r="BK140" s="1"/>
      <c r="BL140" s="1"/>
      <c r="BM140" s="1"/>
      <c r="BN140" s="1"/>
      <c r="BO140" s="1"/>
      <c r="BP140" s="1"/>
      <c r="BQ140" s="1"/>
      <c r="BR140" s="1"/>
      <c r="BS140" s="1"/>
      <c r="BT140" s="1"/>
      <c r="BU140" s="1"/>
    </row>
    <row r="141" spans="57:73" ht="12.75">
      <c r="BE141" s="1"/>
      <c r="BF141" s="1"/>
      <c r="BG141" s="1"/>
      <c r="BH141" s="1"/>
      <c r="BI141" s="1"/>
      <c r="BJ141" s="1"/>
      <c r="BK141" s="1"/>
      <c r="BL141" s="1"/>
      <c r="BM141" s="1"/>
      <c r="BN141" s="1"/>
      <c r="BO141" s="1"/>
      <c r="BP141" s="1"/>
      <c r="BQ141" s="1"/>
      <c r="BR141" s="1"/>
      <c r="BS141" s="1"/>
      <c r="BT141" s="1"/>
      <c r="BU141" s="1"/>
    </row>
    <row r="142" spans="57:73" ht="12.75">
      <c r="BE142" s="1"/>
      <c r="BF142" s="1"/>
      <c r="BG142" s="1"/>
      <c r="BH142" s="1"/>
      <c r="BI142" s="1"/>
      <c r="BJ142" s="1"/>
      <c r="BK142" s="1"/>
      <c r="BL142" s="1"/>
      <c r="BM142" s="1"/>
      <c r="BN142" s="1"/>
      <c r="BO142" s="1"/>
      <c r="BP142" s="1"/>
      <c r="BQ142" s="1"/>
      <c r="BR142" s="1"/>
      <c r="BS142" s="1"/>
      <c r="BT142" s="1"/>
      <c r="BU142" s="1"/>
    </row>
    <row r="143" spans="57:73" ht="12.75">
      <c r="BE143" s="1"/>
      <c r="BF143" s="1"/>
      <c r="BG143" s="1"/>
      <c r="BH143" s="1"/>
      <c r="BI143" s="1"/>
      <c r="BJ143" s="1"/>
      <c r="BK143" s="1"/>
      <c r="BL143" s="1"/>
      <c r="BM143" s="1"/>
      <c r="BN143" s="1"/>
      <c r="BO143" s="1"/>
      <c r="BP143" s="1"/>
      <c r="BQ143" s="1"/>
      <c r="BR143" s="1"/>
      <c r="BS143" s="1"/>
      <c r="BT143" s="1"/>
      <c r="BU143" s="1"/>
    </row>
    <row r="144" spans="57:73" ht="12.75">
      <c r="BE144" s="1"/>
      <c r="BF144" s="1"/>
      <c r="BG144" s="1"/>
      <c r="BH144" s="1"/>
      <c r="BI144" s="1"/>
      <c r="BJ144" s="1"/>
      <c r="BK144" s="1"/>
      <c r="BL144" s="1"/>
      <c r="BM144" s="1"/>
      <c r="BN144" s="1"/>
      <c r="BO144" s="1"/>
      <c r="BP144" s="1"/>
      <c r="BQ144" s="1"/>
      <c r="BR144" s="1"/>
      <c r="BS144" s="1"/>
      <c r="BT144" s="1"/>
      <c r="BU144" s="1"/>
    </row>
    <row r="145" spans="57:73" ht="12.75">
      <c r="BE145" s="1"/>
      <c r="BF145" s="1"/>
      <c r="BG145" s="1"/>
      <c r="BH145" s="1"/>
      <c r="BI145" s="1"/>
      <c r="BJ145" s="1"/>
      <c r="BK145" s="1"/>
      <c r="BL145" s="1"/>
      <c r="BM145" s="1"/>
      <c r="BN145" s="1"/>
      <c r="BO145" s="1"/>
      <c r="BP145" s="1"/>
      <c r="BQ145" s="1"/>
      <c r="BR145" s="1"/>
      <c r="BS145" s="1"/>
      <c r="BT145" s="1"/>
      <c r="BU145" s="1"/>
    </row>
    <row r="146" spans="57:73" ht="12.75">
      <c r="BE146" s="1"/>
      <c r="BF146" s="1"/>
      <c r="BG146" s="1"/>
      <c r="BH146" s="1"/>
      <c r="BI146" s="1"/>
      <c r="BJ146" s="1"/>
      <c r="BK146" s="1"/>
      <c r="BL146" s="1"/>
      <c r="BM146" s="1"/>
      <c r="BN146" s="1"/>
      <c r="BO146" s="1"/>
      <c r="BP146" s="1"/>
      <c r="BQ146" s="1"/>
      <c r="BR146" s="1"/>
      <c r="BS146" s="1"/>
      <c r="BT146" s="1"/>
      <c r="BU146" s="1"/>
    </row>
    <row r="147" spans="57:73" ht="12.75">
      <c r="BE147" s="1"/>
      <c r="BF147" s="1"/>
      <c r="BG147" s="1"/>
      <c r="BH147" s="1"/>
      <c r="BI147" s="1"/>
      <c r="BJ147" s="1"/>
      <c r="BK147" s="1"/>
      <c r="BL147" s="1"/>
      <c r="BM147" s="1"/>
      <c r="BN147" s="1"/>
      <c r="BO147" s="1"/>
      <c r="BP147" s="1"/>
      <c r="BQ147" s="1"/>
      <c r="BR147" s="1"/>
      <c r="BS147" s="1"/>
      <c r="BT147" s="1"/>
      <c r="BU147" s="1"/>
    </row>
    <row r="148" spans="57:73" ht="12.75">
      <c r="BE148" s="1"/>
      <c r="BF148" s="1"/>
      <c r="BG148" s="1"/>
      <c r="BH148" s="1"/>
      <c r="BI148" s="1"/>
      <c r="BJ148" s="1"/>
      <c r="BK148" s="1"/>
      <c r="BL148" s="1"/>
      <c r="BM148" s="1"/>
      <c r="BN148" s="1"/>
      <c r="BO148" s="1"/>
      <c r="BP148" s="1"/>
      <c r="BQ148" s="1"/>
      <c r="BR148" s="1"/>
      <c r="BS148" s="1"/>
      <c r="BT148" s="1"/>
      <c r="BU148" s="1"/>
    </row>
    <row r="149" spans="57:73" ht="12.75">
      <c r="BE149" s="1"/>
      <c r="BF149" s="1"/>
      <c r="BG149" s="1"/>
      <c r="BH149" s="1"/>
      <c r="BI149" s="1"/>
      <c r="BJ149" s="1"/>
      <c r="BK149" s="1"/>
      <c r="BL149" s="1"/>
      <c r="BM149" s="1"/>
      <c r="BN149" s="1"/>
      <c r="BO149" s="1"/>
      <c r="BP149" s="1"/>
      <c r="BQ149" s="1"/>
      <c r="BR149" s="1"/>
      <c r="BS149" s="1"/>
      <c r="BT149" s="1"/>
      <c r="BU149" s="1"/>
    </row>
    <row r="150" spans="57:73" ht="12.75">
      <c r="BE150" s="1"/>
      <c r="BF150" s="1"/>
      <c r="BG150" s="1"/>
      <c r="BH150" s="1"/>
      <c r="BI150" s="1"/>
      <c r="BJ150" s="1"/>
      <c r="BK150" s="1"/>
      <c r="BL150" s="1"/>
      <c r="BM150" s="1"/>
      <c r="BN150" s="1"/>
      <c r="BO150" s="1"/>
      <c r="BP150" s="1"/>
      <c r="BQ150" s="1"/>
      <c r="BR150" s="1"/>
      <c r="BS150" s="1"/>
      <c r="BT150" s="1"/>
      <c r="BU150" s="1"/>
    </row>
    <row r="151" spans="57:73" ht="12.75">
      <c r="BE151" s="1"/>
      <c r="BF151" s="1"/>
      <c r="BG151" s="1"/>
      <c r="BH151" s="1"/>
      <c r="BI151" s="1"/>
      <c r="BJ151" s="1"/>
      <c r="BK151" s="1"/>
      <c r="BL151" s="1"/>
      <c r="BM151" s="1"/>
      <c r="BN151" s="1"/>
      <c r="BO151" s="1"/>
      <c r="BP151" s="1"/>
      <c r="BQ151" s="1"/>
      <c r="BR151" s="1"/>
      <c r="BS151" s="1"/>
      <c r="BT151" s="1"/>
      <c r="BU151" s="1"/>
    </row>
    <row r="152" spans="57:73" ht="12.75">
      <c r="BE152" s="1"/>
      <c r="BF152" s="1"/>
      <c r="BG152" s="1"/>
      <c r="BH152" s="1"/>
      <c r="BI152" s="1"/>
      <c r="BJ152" s="1"/>
      <c r="BK152" s="1"/>
      <c r="BL152" s="1"/>
      <c r="BM152" s="1"/>
      <c r="BN152" s="1"/>
      <c r="BO152" s="1"/>
      <c r="BP152" s="1"/>
      <c r="BQ152" s="1"/>
      <c r="BR152" s="1"/>
      <c r="BS152" s="1"/>
      <c r="BT152" s="1"/>
      <c r="BU152" s="1"/>
    </row>
    <row r="153" spans="57:73" ht="12.75">
      <c r="BE153" s="1"/>
      <c r="BF153" s="1"/>
      <c r="BG153" s="1"/>
      <c r="BH153" s="1"/>
      <c r="BI153" s="1"/>
      <c r="BJ153" s="1"/>
      <c r="BK153" s="1"/>
      <c r="BL153" s="1"/>
      <c r="BM153" s="1"/>
      <c r="BN153" s="1"/>
      <c r="BO153" s="1"/>
      <c r="BP153" s="1"/>
      <c r="BQ153" s="1"/>
      <c r="BR153" s="1"/>
      <c r="BS153" s="1"/>
      <c r="BT153" s="1"/>
      <c r="BU153" s="1"/>
    </row>
    <row r="154" spans="57:73" ht="12.75">
      <c r="BE154" s="1"/>
      <c r="BF154" s="1"/>
      <c r="BG154" s="1"/>
      <c r="BH154" s="1"/>
      <c r="BI154" s="1"/>
      <c r="BJ154" s="1"/>
      <c r="BK154" s="1"/>
      <c r="BL154" s="1"/>
      <c r="BM154" s="1"/>
      <c r="BN154" s="1"/>
      <c r="BO154" s="1"/>
      <c r="BP154" s="1"/>
      <c r="BQ154" s="1"/>
      <c r="BR154" s="1"/>
      <c r="BS154" s="1"/>
      <c r="BT154" s="1"/>
      <c r="BU154" s="1"/>
    </row>
    <row r="155" spans="57:73" ht="12.75">
      <c r="BE155" s="1"/>
      <c r="BF155" s="1"/>
      <c r="BG155" s="1"/>
      <c r="BH155" s="1"/>
      <c r="BI155" s="1"/>
      <c r="BJ155" s="1"/>
      <c r="BK155" s="1"/>
      <c r="BL155" s="1"/>
      <c r="BM155" s="1"/>
      <c r="BN155" s="1"/>
      <c r="BO155" s="1"/>
      <c r="BP155" s="1"/>
      <c r="BQ155" s="1"/>
      <c r="BR155" s="1"/>
      <c r="BS155" s="1"/>
      <c r="BT155" s="1"/>
      <c r="BU155" s="1"/>
    </row>
    <row r="156" spans="57:73" ht="12.75">
      <c r="BE156" s="1"/>
      <c r="BF156" s="1"/>
      <c r="BG156" s="1"/>
      <c r="BH156" s="1"/>
      <c r="BI156" s="1"/>
      <c r="BJ156" s="1"/>
      <c r="BK156" s="1"/>
      <c r="BL156" s="1"/>
      <c r="BM156" s="1"/>
      <c r="BN156" s="1"/>
      <c r="BO156" s="1"/>
      <c r="BP156" s="1"/>
      <c r="BQ156" s="1"/>
      <c r="BR156" s="1"/>
      <c r="BS156" s="1"/>
      <c r="BT156" s="1"/>
      <c r="BU156" s="1"/>
    </row>
    <row r="157" spans="57:73" ht="12.75">
      <c r="BE157" s="1"/>
      <c r="BF157" s="1"/>
      <c r="BG157" s="1"/>
      <c r="BH157" s="1"/>
      <c r="BI157" s="1"/>
      <c r="BJ157" s="1"/>
      <c r="BK157" s="1"/>
      <c r="BL157" s="1"/>
      <c r="BM157" s="1"/>
      <c r="BN157" s="1"/>
      <c r="BO157" s="1"/>
      <c r="BP157" s="1"/>
      <c r="BQ157" s="1"/>
      <c r="BR157" s="1"/>
      <c r="BS157" s="1"/>
      <c r="BT157" s="1"/>
      <c r="BU157" s="1"/>
    </row>
    <row r="158" spans="57:73" ht="12.75">
      <c r="BE158" s="1"/>
      <c r="BF158" s="1"/>
      <c r="BG158" s="1"/>
      <c r="BH158" s="1"/>
      <c r="BI158" s="1"/>
      <c r="BJ158" s="1"/>
      <c r="BK158" s="1"/>
      <c r="BL158" s="1"/>
      <c r="BM158" s="1"/>
      <c r="BN158" s="1"/>
      <c r="BO158" s="1"/>
      <c r="BP158" s="1"/>
      <c r="BQ158" s="1"/>
      <c r="BR158" s="1"/>
      <c r="BS158" s="1"/>
      <c r="BT158" s="1"/>
      <c r="BU158" s="1"/>
    </row>
    <row r="159" spans="57:73" ht="12.75">
      <c r="BE159" s="1"/>
      <c r="BF159" s="1"/>
      <c r="BG159" s="1"/>
      <c r="BH159" s="1"/>
      <c r="BI159" s="1"/>
      <c r="BJ159" s="1"/>
      <c r="BK159" s="1"/>
      <c r="BL159" s="1"/>
      <c r="BM159" s="1"/>
      <c r="BN159" s="1"/>
      <c r="BO159" s="1"/>
      <c r="BP159" s="1"/>
      <c r="BQ159" s="1"/>
      <c r="BR159" s="1"/>
      <c r="BS159" s="1"/>
      <c r="BT159" s="1"/>
      <c r="BU159" s="1"/>
    </row>
    <row r="160" spans="57:73" ht="12.75">
      <c r="BE160" s="1"/>
      <c r="BF160" s="1"/>
      <c r="BG160" s="1"/>
      <c r="BH160" s="1"/>
      <c r="BI160" s="1"/>
      <c r="BJ160" s="1"/>
      <c r="BK160" s="1"/>
      <c r="BL160" s="1"/>
      <c r="BM160" s="1"/>
      <c r="BN160" s="1"/>
      <c r="BO160" s="1"/>
      <c r="BP160" s="1"/>
      <c r="BQ160" s="1"/>
      <c r="BR160" s="1"/>
      <c r="BS160" s="1"/>
      <c r="BT160" s="1"/>
      <c r="BU160" s="1"/>
    </row>
    <row r="161" spans="57:73" ht="12.75">
      <c r="BE161" s="1"/>
      <c r="BF161" s="1"/>
      <c r="BG161" s="1"/>
      <c r="BH161" s="1"/>
      <c r="BI161" s="1"/>
      <c r="BJ161" s="1"/>
      <c r="BK161" s="1"/>
      <c r="BL161" s="1"/>
      <c r="BM161" s="1"/>
      <c r="BN161" s="1"/>
      <c r="BO161" s="1"/>
      <c r="BP161" s="1"/>
      <c r="BQ161" s="1"/>
      <c r="BR161" s="1"/>
      <c r="BS161" s="1"/>
      <c r="BT161" s="1"/>
      <c r="BU161" s="1"/>
    </row>
    <row r="162" spans="57:73" ht="12.75">
      <c r="BE162" s="1"/>
      <c r="BF162" s="1"/>
      <c r="BG162" s="1"/>
      <c r="BH162" s="1"/>
      <c r="BI162" s="1"/>
      <c r="BJ162" s="1"/>
      <c r="BK162" s="1"/>
      <c r="BL162" s="1"/>
      <c r="BM162" s="1"/>
      <c r="BN162" s="1"/>
      <c r="BO162" s="1"/>
      <c r="BP162" s="1"/>
      <c r="BQ162" s="1"/>
      <c r="BR162" s="1"/>
      <c r="BS162" s="1"/>
      <c r="BT162" s="1"/>
      <c r="BU162" s="1"/>
    </row>
    <row r="163" spans="57:73" ht="12.75">
      <c r="BE163" s="1"/>
      <c r="BF163" s="1"/>
      <c r="BG163" s="1"/>
      <c r="BH163" s="1"/>
      <c r="BI163" s="1"/>
      <c r="BJ163" s="1"/>
      <c r="BK163" s="1"/>
      <c r="BL163" s="1"/>
      <c r="BM163" s="1"/>
      <c r="BN163" s="1"/>
      <c r="BO163" s="1"/>
      <c r="BP163" s="1"/>
      <c r="BQ163" s="1"/>
      <c r="BR163" s="1"/>
      <c r="BS163" s="1"/>
      <c r="BT163" s="1"/>
      <c r="BU163" s="1"/>
    </row>
    <row r="164" spans="57:73" ht="12.75">
      <c r="BE164" s="1"/>
      <c r="BF164" s="1"/>
      <c r="BG164" s="1"/>
      <c r="BH164" s="1"/>
      <c r="BI164" s="1"/>
      <c r="BJ164" s="1"/>
      <c r="BK164" s="1"/>
      <c r="BL164" s="1"/>
      <c r="BM164" s="1"/>
      <c r="BN164" s="1"/>
      <c r="BO164" s="1"/>
      <c r="BP164" s="1"/>
      <c r="BQ164" s="1"/>
      <c r="BR164" s="1"/>
      <c r="BS164" s="1"/>
      <c r="BT164" s="1"/>
      <c r="BU164" s="1"/>
    </row>
    <row r="165" spans="57:73" ht="12.75">
      <c r="BE165" s="1"/>
      <c r="BF165" s="1"/>
      <c r="BG165" s="1"/>
      <c r="BH165" s="1"/>
      <c r="BI165" s="1"/>
      <c r="BJ165" s="1"/>
      <c r="BK165" s="1"/>
      <c r="BL165" s="1"/>
      <c r="BM165" s="1"/>
      <c r="BN165" s="1"/>
      <c r="BO165" s="1"/>
      <c r="BP165" s="1"/>
      <c r="BQ165" s="1"/>
      <c r="BR165" s="1"/>
      <c r="BS165" s="1"/>
      <c r="BT165" s="1"/>
      <c r="BU165" s="1"/>
    </row>
    <row r="166" spans="57:73" ht="12.75">
      <c r="BE166" s="1"/>
      <c r="BF166" s="1"/>
      <c r="BG166" s="1"/>
      <c r="BH166" s="1"/>
      <c r="BI166" s="1"/>
      <c r="BJ166" s="1"/>
      <c r="BK166" s="1"/>
      <c r="BL166" s="1"/>
      <c r="BM166" s="1"/>
      <c r="BN166" s="1"/>
      <c r="BO166" s="1"/>
      <c r="BP166" s="1"/>
      <c r="BQ166" s="1"/>
      <c r="BR166" s="1"/>
      <c r="BS166" s="1"/>
      <c r="BT166" s="1"/>
      <c r="BU166" s="1"/>
    </row>
    <row r="167" spans="57:73" ht="12.75">
      <c r="BE167" s="1"/>
      <c r="BF167" s="1"/>
      <c r="BG167" s="1"/>
      <c r="BH167" s="1"/>
      <c r="BI167" s="1"/>
      <c r="BJ167" s="1"/>
      <c r="BK167" s="1"/>
      <c r="BL167" s="1"/>
      <c r="BM167" s="1"/>
      <c r="BN167" s="1"/>
      <c r="BO167" s="1"/>
      <c r="BP167" s="1"/>
      <c r="BQ167" s="1"/>
      <c r="BR167" s="1"/>
      <c r="BS167" s="1"/>
      <c r="BT167" s="1"/>
      <c r="BU167" s="1"/>
    </row>
    <row r="168" spans="57:73" ht="12.75">
      <c r="BE168" s="1"/>
      <c r="BF168" s="1"/>
      <c r="BG168" s="1"/>
      <c r="BH168" s="1"/>
      <c r="BI168" s="1"/>
      <c r="BJ168" s="1"/>
      <c r="BK168" s="1"/>
      <c r="BL168" s="1"/>
      <c r="BM168" s="1"/>
      <c r="BN168" s="1"/>
      <c r="BO168" s="1"/>
      <c r="BP168" s="1"/>
      <c r="BQ168" s="1"/>
      <c r="BR168" s="1"/>
      <c r="BS168" s="1"/>
      <c r="BT168" s="1"/>
      <c r="BU168" s="1"/>
    </row>
    <row r="169" spans="57:73" ht="12.75">
      <c r="BE169" s="1"/>
      <c r="BF169" s="1"/>
      <c r="BG169" s="1"/>
      <c r="BH169" s="1"/>
      <c r="BI169" s="1"/>
      <c r="BJ169" s="1"/>
      <c r="BK169" s="1"/>
      <c r="BL169" s="1"/>
      <c r="BM169" s="1"/>
      <c r="BN169" s="1"/>
      <c r="BO169" s="1"/>
      <c r="BP169" s="1"/>
      <c r="BQ169" s="1"/>
      <c r="BR169" s="1"/>
      <c r="BS169" s="1"/>
      <c r="BT169" s="1"/>
      <c r="BU169" s="1"/>
    </row>
    <row r="170" spans="57:73" ht="12.75">
      <c r="BE170" s="1"/>
      <c r="BF170" s="1"/>
      <c r="BG170" s="1"/>
      <c r="BH170" s="1"/>
      <c r="BI170" s="1"/>
      <c r="BJ170" s="1"/>
      <c r="BK170" s="1"/>
      <c r="BL170" s="1"/>
      <c r="BM170" s="1"/>
      <c r="BN170" s="1"/>
      <c r="BO170" s="1"/>
      <c r="BP170" s="1"/>
      <c r="BQ170" s="1"/>
      <c r="BR170" s="1"/>
      <c r="BS170" s="1"/>
      <c r="BT170" s="1"/>
      <c r="BU170" s="1"/>
    </row>
    <row r="171" spans="57:73" ht="12.75">
      <c r="BE171" s="1"/>
      <c r="BF171" s="1"/>
      <c r="BG171" s="1"/>
      <c r="BH171" s="1"/>
      <c r="BI171" s="1"/>
      <c r="BJ171" s="1"/>
      <c r="BK171" s="1"/>
      <c r="BL171" s="1"/>
      <c r="BM171" s="1"/>
      <c r="BN171" s="1"/>
      <c r="BO171" s="1"/>
      <c r="BP171" s="1"/>
      <c r="BQ171" s="1"/>
      <c r="BR171" s="1"/>
      <c r="BS171" s="1"/>
      <c r="BT171" s="1"/>
      <c r="BU171" s="1"/>
    </row>
    <row r="172" spans="57:73" ht="12.75">
      <c r="BE172" s="1"/>
      <c r="BF172" s="1"/>
      <c r="BG172" s="1"/>
      <c r="BH172" s="1"/>
      <c r="BI172" s="1"/>
      <c r="BJ172" s="1"/>
      <c r="BK172" s="1"/>
      <c r="BL172" s="1"/>
      <c r="BM172" s="1"/>
      <c r="BN172" s="1"/>
      <c r="BO172" s="1"/>
      <c r="BP172" s="1"/>
      <c r="BQ172" s="1"/>
      <c r="BR172" s="1"/>
      <c r="BS172" s="1"/>
      <c r="BT172" s="1"/>
      <c r="BU172" s="1"/>
    </row>
    <row r="173" spans="57:73" ht="12.75">
      <c r="BE173" s="1"/>
      <c r="BF173" s="1"/>
      <c r="BG173" s="1"/>
      <c r="BH173" s="1"/>
      <c r="BI173" s="1"/>
      <c r="BJ173" s="1"/>
      <c r="BK173" s="1"/>
      <c r="BL173" s="1"/>
      <c r="BM173" s="1"/>
      <c r="BN173" s="1"/>
      <c r="BO173" s="1"/>
      <c r="BP173" s="1"/>
      <c r="BQ173" s="1"/>
      <c r="BR173" s="1"/>
      <c r="BS173" s="1"/>
      <c r="BT173" s="1"/>
      <c r="BU173" s="1"/>
    </row>
    <row r="174" spans="57:73" ht="12.75">
      <c r="BE174" s="1"/>
      <c r="BF174" s="1"/>
      <c r="BG174" s="1"/>
      <c r="BH174" s="1"/>
      <c r="BI174" s="1"/>
      <c r="BJ174" s="1"/>
      <c r="BK174" s="1"/>
      <c r="BL174" s="1"/>
      <c r="BM174" s="1"/>
      <c r="BN174" s="1"/>
      <c r="BO174" s="1"/>
      <c r="BP174" s="1"/>
      <c r="BQ174" s="1"/>
      <c r="BR174" s="1"/>
      <c r="BS174" s="1"/>
      <c r="BT174" s="1"/>
      <c r="BU174" s="1"/>
    </row>
    <row r="175" spans="57:73" ht="12.75">
      <c r="BE175" s="1"/>
      <c r="BF175" s="1"/>
      <c r="BG175" s="1"/>
      <c r="BH175" s="1"/>
      <c r="BI175" s="1"/>
      <c r="BJ175" s="1"/>
      <c r="BK175" s="1"/>
      <c r="BL175" s="1"/>
      <c r="BM175" s="1"/>
      <c r="BN175" s="1"/>
      <c r="BO175" s="1"/>
      <c r="BP175" s="1"/>
      <c r="BQ175" s="1"/>
      <c r="BR175" s="1"/>
      <c r="BS175" s="1"/>
      <c r="BT175" s="1"/>
      <c r="BU175" s="1"/>
    </row>
    <row r="176" spans="57:73" ht="12.75">
      <c r="BE176" s="1"/>
      <c r="BF176" s="1"/>
      <c r="BG176" s="1"/>
      <c r="BH176" s="1"/>
      <c r="BI176" s="1"/>
      <c r="BJ176" s="1"/>
      <c r="BK176" s="1"/>
      <c r="BL176" s="1"/>
      <c r="BM176" s="1"/>
      <c r="BN176" s="1"/>
      <c r="BO176" s="1"/>
      <c r="BP176" s="1"/>
      <c r="BQ176" s="1"/>
      <c r="BR176" s="1"/>
      <c r="BS176" s="1"/>
      <c r="BT176" s="1"/>
      <c r="BU176" s="1"/>
    </row>
    <row r="177" spans="57:73" ht="12.75">
      <c r="BE177" s="1"/>
      <c r="BF177" s="1"/>
      <c r="BG177" s="1"/>
      <c r="BH177" s="1"/>
      <c r="BI177" s="1"/>
      <c r="BJ177" s="1"/>
      <c r="BK177" s="1"/>
      <c r="BL177" s="1"/>
      <c r="BM177" s="1"/>
      <c r="BN177" s="1"/>
      <c r="BO177" s="1"/>
      <c r="BP177" s="1"/>
      <c r="BQ177" s="1"/>
      <c r="BR177" s="1"/>
      <c r="BS177" s="1"/>
      <c r="BT177" s="1"/>
      <c r="BU177" s="1"/>
    </row>
    <row r="178" spans="57:73" ht="12.75">
      <c r="BE178" s="1"/>
      <c r="BF178" s="1"/>
      <c r="BG178" s="1"/>
      <c r="BH178" s="1"/>
      <c r="BI178" s="1"/>
      <c r="BJ178" s="1"/>
      <c r="BK178" s="1"/>
      <c r="BL178" s="1"/>
      <c r="BM178" s="1"/>
      <c r="BN178" s="1"/>
      <c r="BO178" s="1"/>
      <c r="BP178" s="1"/>
      <c r="BQ178" s="1"/>
      <c r="BR178" s="1"/>
      <c r="BS178" s="1"/>
      <c r="BT178" s="1"/>
      <c r="BU178" s="1"/>
    </row>
    <row r="179" spans="57:73" ht="12.75">
      <c r="BE179" s="1"/>
      <c r="BF179" s="1"/>
      <c r="BG179" s="1"/>
      <c r="BH179" s="1"/>
      <c r="BI179" s="1"/>
      <c r="BJ179" s="1"/>
      <c r="BK179" s="1"/>
      <c r="BL179" s="1"/>
      <c r="BM179" s="1"/>
      <c r="BN179" s="1"/>
      <c r="BO179" s="1"/>
      <c r="BP179" s="1"/>
      <c r="BQ179" s="1"/>
      <c r="BR179" s="1"/>
      <c r="BS179" s="1"/>
      <c r="BT179" s="1"/>
      <c r="BU179" s="1"/>
    </row>
    <row r="180" spans="57:73" ht="12.75">
      <c r="BE180" s="1"/>
      <c r="BF180" s="1"/>
      <c r="BG180" s="1"/>
      <c r="BH180" s="1"/>
      <c r="BI180" s="1"/>
      <c r="BJ180" s="1"/>
      <c r="BK180" s="1"/>
      <c r="BL180" s="1"/>
      <c r="BM180" s="1"/>
      <c r="BN180" s="1"/>
      <c r="BO180" s="1"/>
      <c r="BP180" s="1"/>
      <c r="BQ180" s="1"/>
      <c r="BR180" s="1"/>
      <c r="BS180" s="1"/>
      <c r="BT180" s="1"/>
      <c r="BU180" s="1"/>
    </row>
    <row r="181" spans="57:73" ht="12.75">
      <c r="BE181" s="1"/>
      <c r="BF181" s="1"/>
      <c r="BG181" s="1"/>
      <c r="BH181" s="1"/>
      <c r="BI181" s="1"/>
      <c r="BJ181" s="1"/>
      <c r="BK181" s="1"/>
      <c r="BL181" s="1"/>
      <c r="BM181" s="1"/>
      <c r="BN181" s="1"/>
      <c r="BO181" s="1"/>
      <c r="BP181" s="1"/>
      <c r="BQ181" s="1"/>
      <c r="BR181" s="1"/>
      <c r="BS181" s="1"/>
      <c r="BT181" s="1"/>
      <c r="BU181" s="1"/>
    </row>
    <row r="182" spans="57:73" ht="12.75">
      <c r="BE182" s="1"/>
      <c r="BF182" s="1"/>
      <c r="BG182" s="1"/>
      <c r="BH182" s="1"/>
      <c r="BI182" s="1"/>
      <c r="BJ182" s="1"/>
      <c r="BK182" s="1"/>
      <c r="BL182" s="1"/>
      <c r="BM182" s="1"/>
      <c r="BN182" s="1"/>
      <c r="BO182" s="1"/>
      <c r="BP182" s="1"/>
      <c r="BQ182" s="1"/>
      <c r="BR182" s="1"/>
      <c r="BS182" s="1"/>
      <c r="BT182" s="1"/>
      <c r="BU182" s="1"/>
    </row>
    <row r="183" spans="57:73" ht="12.75">
      <c r="BE183" s="1"/>
      <c r="BF183" s="1"/>
      <c r="BG183" s="1"/>
      <c r="BH183" s="1"/>
      <c r="BI183" s="1"/>
      <c r="BJ183" s="1"/>
      <c r="BK183" s="1"/>
      <c r="BL183" s="1"/>
      <c r="BM183" s="1"/>
      <c r="BN183" s="1"/>
      <c r="BO183" s="1"/>
      <c r="BP183" s="1"/>
      <c r="BQ183" s="1"/>
      <c r="BR183" s="1"/>
      <c r="BS183" s="1"/>
      <c r="BT183" s="1"/>
      <c r="BU183" s="1"/>
    </row>
    <row r="184" spans="57:73" ht="12.75">
      <c r="BE184" s="1"/>
      <c r="BF184" s="1"/>
      <c r="BG184" s="1"/>
      <c r="BH184" s="1"/>
      <c r="BI184" s="1"/>
      <c r="BJ184" s="1"/>
      <c r="BK184" s="1"/>
      <c r="BL184" s="1"/>
      <c r="BM184" s="1"/>
      <c r="BN184" s="1"/>
      <c r="BO184" s="1"/>
      <c r="BP184" s="1"/>
      <c r="BQ184" s="1"/>
      <c r="BR184" s="1"/>
      <c r="BS184" s="1"/>
      <c r="BT184" s="1"/>
      <c r="BU184" s="1"/>
    </row>
    <row r="185" spans="57:73" ht="12.75">
      <c r="BE185" s="1"/>
      <c r="BF185" s="1"/>
      <c r="BG185" s="1"/>
      <c r="BH185" s="1"/>
      <c r="BI185" s="1"/>
      <c r="BJ185" s="1"/>
      <c r="BK185" s="1"/>
      <c r="BL185" s="1"/>
      <c r="BM185" s="1"/>
      <c r="BN185" s="1"/>
      <c r="BO185" s="1"/>
      <c r="BP185" s="1"/>
      <c r="BQ185" s="1"/>
      <c r="BR185" s="1"/>
      <c r="BS185" s="1"/>
      <c r="BT185" s="1"/>
      <c r="BU185" s="1"/>
    </row>
    <row r="186" spans="57:73" ht="12.75">
      <c r="BE186" s="1"/>
      <c r="BF186" s="1"/>
      <c r="BG186" s="1"/>
      <c r="BH186" s="1"/>
      <c r="BI186" s="1"/>
      <c r="BJ186" s="1"/>
      <c r="BK186" s="1"/>
      <c r="BL186" s="1"/>
      <c r="BM186" s="1"/>
      <c r="BN186" s="1"/>
      <c r="BO186" s="1"/>
      <c r="BP186" s="1"/>
      <c r="BQ186" s="1"/>
      <c r="BR186" s="1"/>
      <c r="BS186" s="1"/>
      <c r="BT186" s="1"/>
      <c r="BU186" s="1"/>
    </row>
    <row r="187" spans="57:73" ht="12.75">
      <c r="BE187" s="1"/>
      <c r="BF187" s="1"/>
      <c r="BG187" s="1"/>
      <c r="BH187" s="1"/>
      <c r="BI187" s="1"/>
      <c r="BJ187" s="1"/>
      <c r="BK187" s="1"/>
      <c r="BL187" s="1"/>
      <c r="BM187" s="1"/>
      <c r="BN187" s="1"/>
      <c r="BO187" s="1"/>
      <c r="BP187" s="1"/>
      <c r="BQ187" s="1"/>
      <c r="BR187" s="1"/>
      <c r="BS187" s="1"/>
      <c r="BT187" s="1"/>
      <c r="BU187" s="1"/>
    </row>
    <row r="188" spans="57:73" ht="12.75">
      <c r="BE188" s="1"/>
      <c r="BF188" s="1"/>
      <c r="BG188" s="1"/>
      <c r="BH188" s="1"/>
      <c r="BI188" s="1"/>
      <c r="BJ188" s="1"/>
      <c r="BK188" s="1"/>
      <c r="BL188" s="1"/>
      <c r="BM188" s="1"/>
      <c r="BN188" s="1"/>
      <c r="BO188" s="1"/>
      <c r="BP188" s="1"/>
      <c r="BQ188" s="1"/>
      <c r="BR188" s="1"/>
      <c r="BS188" s="1"/>
      <c r="BT188" s="1"/>
      <c r="BU188" s="1"/>
    </row>
    <row r="189" spans="57:73" ht="12.75">
      <c r="BE189" s="1"/>
      <c r="BF189" s="1"/>
      <c r="BG189" s="1"/>
      <c r="BH189" s="1"/>
      <c r="BI189" s="1"/>
      <c r="BJ189" s="1"/>
      <c r="BK189" s="1"/>
      <c r="BL189" s="1"/>
      <c r="BM189" s="1"/>
      <c r="BN189" s="1"/>
      <c r="BO189" s="1"/>
      <c r="BP189" s="1"/>
      <c r="BQ189" s="1"/>
      <c r="BR189" s="1"/>
      <c r="BS189" s="1"/>
      <c r="BT189" s="1"/>
      <c r="BU189" s="1"/>
    </row>
    <row r="190" spans="57:73" ht="12.75">
      <c r="BE190" s="1"/>
      <c r="BF190" s="1"/>
      <c r="BG190" s="1"/>
      <c r="BH190" s="1"/>
      <c r="BI190" s="1"/>
      <c r="BJ190" s="1"/>
      <c r="BK190" s="1"/>
      <c r="BL190" s="1"/>
      <c r="BM190" s="1"/>
      <c r="BN190" s="1"/>
      <c r="BO190" s="1"/>
      <c r="BP190" s="1"/>
      <c r="BQ190" s="1"/>
      <c r="BR190" s="1"/>
      <c r="BS190" s="1"/>
      <c r="BT190" s="1"/>
      <c r="BU190" s="1"/>
    </row>
    <row r="191" spans="57:73" ht="12.75">
      <c r="BE191" s="1"/>
      <c r="BF191" s="1"/>
      <c r="BG191" s="1"/>
      <c r="BH191" s="1"/>
      <c r="BI191" s="1"/>
      <c r="BJ191" s="1"/>
      <c r="BK191" s="1"/>
      <c r="BL191" s="1"/>
      <c r="BM191" s="1"/>
      <c r="BN191" s="1"/>
      <c r="BO191" s="1"/>
      <c r="BP191" s="1"/>
      <c r="BQ191" s="1"/>
      <c r="BR191" s="1"/>
      <c r="BS191" s="1"/>
      <c r="BT191" s="1"/>
      <c r="BU191" s="1"/>
    </row>
    <row r="192" spans="57:73" ht="12.75">
      <c r="BE192" s="1"/>
      <c r="BF192" s="1"/>
      <c r="BG192" s="1"/>
      <c r="BH192" s="1"/>
      <c r="BI192" s="1"/>
      <c r="BJ192" s="1"/>
      <c r="BK192" s="1"/>
      <c r="BL192" s="1"/>
      <c r="BM192" s="1"/>
      <c r="BN192" s="1"/>
      <c r="BO192" s="1"/>
      <c r="BP192" s="1"/>
      <c r="BQ192" s="1"/>
      <c r="BR192" s="1"/>
      <c r="BS192" s="1"/>
      <c r="BT192" s="1"/>
      <c r="BU192" s="1"/>
    </row>
    <row r="193" spans="57:73" ht="12.75">
      <c r="BE193" s="1"/>
      <c r="BF193" s="1"/>
      <c r="BG193" s="1"/>
      <c r="BH193" s="1"/>
      <c r="BI193" s="1"/>
      <c r="BJ193" s="1"/>
      <c r="BK193" s="1"/>
      <c r="BL193" s="1"/>
      <c r="BM193" s="1"/>
      <c r="BN193" s="1"/>
      <c r="BO193" s="1"/>
      <c r="BP193" s="1"/>
      <c r="BQ193" s="1"/>
      <c r="BR193" s="1"/>
      <c r="BS193" s="1"/>
      <c r="BT193" s="1"/>
      <c r="BU193" s="1"/>
    </row>
    <row r="194" spans="57:73" ht="12.75">
      <c r="BE194" s="1"/>
      <c r="BF194" s="1"/>
      <c r="BG194" s="1"/>
      <c r="BH194" s="1"/>
      <c r="BI194" s="1"/>
      <c r="BJ194" s="1"/>
      <c r="BK194" s="1"/>
      <c r="BL194" s="1"/>
      <c r="BM194" s="1"/>
      <c r="BN194" s="1"/>
      <c r="BO194" s="1"/>
      <c r="BP194" s="1"/>
      <c r="BQ194" s="1"/>
      <c r="BR194" s="1"/>
      <c r="BS194" s="1"/>
      <c r="BT194" s="1"/>
      <c r="BU194" s="1"/>
    </row>
    <row r="195" spans="57:73" ht="12.75">
      <c r="BE195" s="1"/>
      <c r="BF195" s="1"/>
      <c r="BG195" s="1"/>
      <c r="BH195" s="1"/>
      <c r="BI195" s="1"/>
      <c r="BJ195" s="1"/>
      <c r="BK195" s="1"/>
      <c r="BL195" s="1"/>
      <c r="BM195" s="1"/>
      <c r="BN195" s="1"/>
      <c r="BO195" s="1"/>
      <c r="BP195" s="1"/>
      <c r="BQ195" s="1"/>
      <c r="BR195" s="1"/>
      <c r="BS195" s="1"/>
      <c r="BT195" s="1"/>
      <c r="BU195" s="1"/>
    </row>
    <row r="196" spans="57:73" ht="12.75">
      <c r="BE196" s="1"/>
      <c r="BF196" s="1"/>
      <c r="BG196" s="1"/>
      <c r="BH196" s="1"/>
      <c r="BI196" s="1"/>
      <c r="BJ196" s="1"/>
      <c r="BK196" s="1"/>
      <c r="BL196" s="1"/>
      <c r="BM196" s="1"/>
      <c r="BN196" s="1"/>
      <c r="BO196" s="1"/>
      <c r="BP196" s="1"/>
      <c r="BQ196" s="1"/>
      <c r="BR196" s="1"/>
      <c r="BS196" s="1"/>
      <c r="BT196" s="1"/>
      <c r="BU196" s="1"/>
    </row>
    <row r="197" spans="57:73" ht="12.75">
      <c r="BE197" s="1"/>
      <c r="BF197" s="1"/>
      <c r="BG197" s="1"/>
      <c r="BH197" s="1"/>
      <c r="BI197" s="1"/>
      <c r="BJ197" s="1"/>
      <c r="BK197" s="1"/>
      <c r="BL197" s="1"/>
      <c r="BM197" s="1"/>
      <c r="BN197" s="1"/>
      <c r="BO197" s="1"/>
      <c r="BP197" s="1"/>
      <c r="BQ197" s="1"/>
      <c r="BR197" s="1"/>
      <c r="BS197" s="1"/>
      <c r="BT197" s="1"/>
      <c r="BU197" s="1"/>
    </row>
    <row r="198" spans="57:73" ht="12.75">
      <c r="BE198" s="1"/>
      <c r="BF198" s="1"/>
      <c r="BG198" s="1"/>
      <c r="BH198" s="1"/>
      <c r="BI198" s="1"/>
      <c r="BJ198" s="1"/>
      <c r="BK198" s="1"/>
      <c r="BL198" s="1"/>
      <c r="BM198" s="1"/>
      <c r="BN198" s="1"/>
      <c r="BO198" s="1"/>
      <c r="BP198" s="1"/>
      <c r="BQ198" s="1"/>
      <c r="BR198" s="1"/>
      <c r="BS198" s="1"/>
      <c r="BT198" s="1"/>
      <c r="BU198" s="1"/>
    </row>
    <row r="199" spans="57:73" ht="12.75">
      <c r="BE199" s="1"/>
      <c r="BF199" s="1"/>
      <c r="BG199" s="1"/>
      <c r="BH199" s="1"/>
      <c r="BI199" s="1"/>
      <c r="BJ199" s="1"/>
      <c r="BK199" s="1"/>
      <c r="BL199" s="1"/>
      <c r="BM199" s="1"/>
      <c r="BN199" s="1"/>
      <c r="BO199" s="1"/>
      <c r="BP199" s="1"/>
      <c r="BQ199" s="1"/>
      <c r="BR199" s="1"/>
      <c r="BS199" s="1"/>
      <c r="BT199" s="1"/>
      <c r="BU199" s="1"/>
    </row>
    <row r="200" spans="57:73" ht="12.75">
      <c r="BE200" s="1"/>
      <c r="BF200" s="1"/>
      <c r="BG200" s="1"/>
      <c r="BH200" s="1"/>
      <c r="BI200" s="1"/>
      <c r="BJ200" s="1"/>
      <c r="BK200" s="1"/>
      <c r="BL200" s="1"/>
      <c r="BM200" s="1"/>
      <c r="BN200" s="1"/>
      <c r="BO200" s="1"/>
      <c r="BP200" s="1"/>
      <c r="BQ200" s="1"/>
      <c r="BR200" s="1"/>
      <c r="BS200" s="1"/>
      <c r="BT200" s="1"/>
      <c r="BU200" s="1"/>
    </row>
    <row r="201" spans="57:73" ht="12.75">
      <c r="BE201" s="1"/>
      <c r="BF201" s="1"/>
      <c r="BG201" s="1"/>
      <c r="BH201" s="1"/>
      <c r="BI201" s="1"/>
      <c r="BJ201" s="1"/>
      <c r="BK201" s="1"/>
      <c r="BL201" s="1"/>
      <c r="BM201" s="1"/>
      <c r="BN201" s="1"/>
      <c r="BO201" s="1"/>
      <c r="BP201" s="1"/>
      <c r="BQ201" s="1"/>
      <c r="BR201" s="1"/>
      <c r="BS201" s="1"/>
      <c r="BT201" s="1"/>
      <c r="BU201" s="1"/>
    </row>
    <row r="202" spans="57:73" ht="12.75">
      <c r="BE202" s="1"/>
      <c r="BF202" s="1"/>
      <c r="BG202" s="1"/>
      <c r="BH202" s="1"/>
      <c r="BI202" s="1"/>
      <c r="BJ202" s="1"/>
      <c r="BK202" s="1"/>
      <c r="BL202" s="1"/>
      <c r="BM202" s="1"/>
      <c r="BN202" s="1"/>
      <c r="BO202" s="1"/>
      <c r="BP202" s="1"/>
      <c r="BQ202" s="1"/>
      <c r="BR202" s="1"/>
      <c r="BS202" s="1"/>
      <c r="BT202" s="1"/>
      <c r="BU202" s="1"/>
    </row>
    <row r="203" spans="57:73" ht="12.75">
      <c r="BE203" s="1"/>
      <c r="BF203" s="1"/>
      <c r="BG203" s="1"/>
      <c r="BH203" s="1"/>
      <c r="BI203" s="1"/>
      <c r="BJ203" s="1"/>
      <c r="BK203" s="1"/>
      <c r="BL203" s="1"/>
      <c r="BM203" s="1"/>
      <c r="BN203" s="1"/>
      <c r="BO203" s="1"/>
      <c r="BP203" s="1"/>
      <c r="BQ203" s="1"/>
      <c r="BR203" s="1"/>
      <c r="BS203" s="1"/>
      <c r="BT203" s="1"/>
      <c r="BU203" s="1"/>
    </row>
    <row r="204" spans="57:73" ht="12.75">
      <c r="BE204" s="1"/>
      <c r="BF204" s="1"/>
      <c r="BG204" s="1"/>
      <c r="BH204" s="1"/>
      <c r="BI204" s="1"/>
      <c r="BJ204" s="1"/>
      <c r="BK204" s="1"/>
      <c r="BL204" s="1"/>
      <c r="BM204" s="1"/>
      <c r="BN204" s="1"/>
      <c r="BO204" s="1"/>
      <c r="BP204" s="1"/>
      <c r="BQ204" s="1"/>
      <c r="BR204" s="1"/>
      <c r="BS204" s="1"/>
      <c r="BT204" s="1"/>
      <c r="BU204" s="1"/>
    </row>
    <row r="205" spans="57:73" ht="12.75">
      <c r="BE205" s="1"/>
      <c r="BF205" s="1"/>
      <c r="BG205" s="1"/>
      <c r="BH205" s="1"/>
      <c r="BI205" s="1"/>
      <c r="BJ205" s="1"/>
      <c r="BK205" s="1"/>
      <c r="BL205" s="1"/>
      <c r="BM205" s="1"/>
      <c r="BN205" s="1"/>
      <c r="BO205" s="1"/>
      <c r="BP205" s="1"/>
      <c r="BQ205" s="1"/>
      <c r="BR205" s="1"/>
      <c r="BS205" s="1"/>
      <c r="BT205" s="1"/>
      <c r="BU205" s="1"/>
    </row>
    <row r="206" spans="57:73" ht="12.75">
      <c r="BE206" s="1"/>
      <c r="BF206" s="1"/>
      <c r="BG206" s="1"/>
      <c r="BH206" s="1"/>
      <c r="BI206" s="1"/>
      <c r="BJ206" s="1"/>
      <c r="BK206" s="1"/>
      <c r="BL206" s="1"/>
      <c r="BM206" s="1"/>
      <c r="BN206" s="1"/>
      <c r="BO206" s="1"/>
      <c r="BP206" s="1"/>
      <c r="BQ206" s="1"/>
      <c r="BR206" s="1"/>
      <c r="BS206" s="1"/>
      <c r="BT206" s="1"/>
      <c r="BU206" s="1"/>
    </row>
    <row r="207" spans="57:73" ht="12.75">
      <c r="BE207" s="1"/>
      <c r="BF207" s="1"/>
      <c r="BG207" s="1"/>
      <c r="BH207" s="1"/>
      <c r="BI207" s="1"/>
      <c r="BJ207" s="1"/>
      <c r="BK207" s="1"/>
      <c r="BL207" s="1"/>
      <c r="BM207" s="1"/>
      <c r="BN207" s="1"/>
      <c r="BO207" s="1"/>
      <c r="BP207" s="1"/>
      <c r="BQ207" s="1"/>
      <c r="BR207" s="1"/>
      <c r="BS207" s="1"/>
      <c r="BT207" s="1"/>
      <c r="BU207" s="1"/>
    </row>
    <row r="208" spans="57:73" ht="12.75">
      <c r="BE208" s="1"/>
      <c r="BF208" s="1"/>
      <c r="BG208" s="1"/>
      <c r="BH208" s="1"/>
      <c r="BI208" s="1"/>
      <c r="BJ208" s="1"/>
      <c r="BK208" s="1"/>
      <c r="BL208" s="1"/>
      <c r="BM208" s="1"/>
      <c r="BN208" s="1"/>
      <c r="BO208" s="1"/>
      <c r="BP208" s="1"/>
      <c r="BQ208" s="1"/>
      <c r="BR208" s="1"/>
      <c r="BS208" s="1"/>
      <c r="BT208" s="1"/>
      <c r="BU208" s="1"/>
    </row>
    <row r="209" spans="57:73" ht="12.75">
      <c r="BE209" s="1"/>
      <c r="BF209" s="1"/>
      <c r="BG209" s="1"/>
      <c r="BH209" s="1"/>
      <c r="BI209" s="1"/>
      <c r="BJ209" s="1"/>
      <c r="BK209" s="1"/>
      <c r="BL209" s="1"/>
      <c r="BM209" s="1"/>
      <c r="BN209" s="1"/>
      <c r="BO209" s="1"/>
      <c r="BP209" s="1"/>
      <c r="BQ209" s="1"/>
      <c r="BR209" s="1"/>
      <c r="BS209" s="1"/>
      <c r="BT209" s="1"/>
      <c r="BU209" s="1"/>
    </row>
    <row r="210" spans="57:73" ht="12.75">
      <c r="BE210" s="1"/>
      <c r="BF210" s="1"/>
      <c r="BG210" s="1"/>
      <c r="BH210" s="1"/>
      <c r="BI210" s="1"/>
      <c r="BJ210" s="1"/>
      <c r="BK210" s="1"/>
      <c r="BL210" s="1"/>
      <c r="BM210" s="1"/>
      <c r="BN210" s="1"/>
      <c r="BO210" s="1"/>
      <c r="BP210" s="1"/>
      <c r="BQ210" s="1"/>
      <c r="BR210" s="1"/>
      <c r="BS210" s="1"/>
      <c r="BT210" s="1"/>
      <c r="BU210" s="1"/>
    </row>
  </sheetData>
  <sheetProtection/>
  <mergeCells count="127">
    <mergeCell ref="A2:A9"/>
    <mergeCell ref="B2:B9"/>
    <mergeCell ref="C3:C9"/>
    <mergeCell ref="D3:D9"/>
    <mergeCell ref="R6:R9"/>
    <mergeCell ref="S6:S9"/>
    <mergeCell ref="E7:E9"/>
    <mergeCell ref="F7:F9"/>
    <mergeCell ref="G7:G9"/>
    <mergeCell ref="H7:H9"/>
    <mergeCell ref="E4:F6"/>
    <mergeCell ref="G4:H6"/>
    <mergeCell ref="I4:J6"/>
    <mergeCell ref="W3:W9"/>
    <mergeCell ref="P6:P9"/>
    <mergeCell ref="Q6:Q9"/>
    <mergeCell ref="I7:I9"/>
    <mergeCell ref="J7:J9"/>
    <mergeCell ref="K7:K9"/>
    <mergeCell ref="L7:L9"/>
    <mergeCell ref="AL8:AL9"/>
    <mergeCell ref="AM8:AM9"/>
    <mergeCell ref="Z7:Z9"/>
    <mergeCell ref="AA7:AA9"/>
    <mergeCell ref="AB7:AB9"/>
    <mergeCell ref="AC7:AC9"/>
    <mergeCell ref="AI8:AI9"/>
    <mergeCell ref="AJ8:AJ9"/>
    <mergeCell ref="AK8:AK9"/>
    <mergeCell ref="AS8:AS9"/>
    <mergeCell ref="AT8:AT9"/>
    <mergeCell ref="BK7:BK9"/>
    <mergeCell ref="BL7:BL9"/>
    <mergeCell ref="AF8:AF9"/>
    <mergeCell ref="AG8:AG9"/>
    <mergeCell ref="AH8:AH9"/>
    <mergeCell ref="BE8:BE9"/>
    <mergeCell ref="BF8:BF9"/>
    <mergeCell ref="BG8:BG9"/>
    <mergeCell ref="AW8:AW9"/>
    <mergeCell ref="AX8:AX9"/>
    <mergeCell ref="AY8:AY9"/>
    <mergeCell ref="AN8:AN9"/>
    <mergeCell ref="AZ8:AZ9"/>
    <mergeCell ref="BA8:BA9"/>
    <mergeCell ref="AO8:AO9"/>
    <mergeCell ref="AP8:AP9"/>
    <mergeCell ref="AQ8:AQ9"/>
    <mergeCell ref="AR8:AR9"/>
    <mergeCell ref="CD4:CE6"/>
    <mergeCell ref="CF4:CG6"/>
    <mergeCell ref="BD6:BI6"/>
    <mergeCell ref="O3:O9"/>
    <mergeCell ref="P3:V3"/>
    <mergeCell ref="X3:X9"/>
    <mergeCell ref="Y3:Y9"/>
    <mergeCell ref="Z3:BI4"/>
    <mergeCell ref="AU8:AU9"/>
    <mergeCell ref="AV8:AV9"/>
    <mergeCell ref="C2:V2"/>
    <mergeCell ref="W2:Y2"/>
    <mergeCell ref="E3:N3"/>
    <mergeCell ref="CH4:CI6"/>
    <mergeCell ref="Z5:AB6"/>
    <mergeCell ref="AC5:AE6"/>
    <mergeCell ref="AF5:BI5"/>
    <mergeCell ref="BJ5:BL6"/>
    <mergeCell ref="P4:U5"/>
    <mergeCell ref="V4:V9"/>
    <mergeCell ref="AR6:AW6"/>
    <mergeCell ref="AX6:BC6"/>
    <mergeCell ref="AF7:AH7"/>
    <mergeCell ref="AI7:AK7"/>
    <mergeCell ref="AL7:AN7"/>
    <mergeCell ref="AO7:AQ7"/>
    <mergeCell ref="AR7:AT7"/>
    <mergeCell ref="AU7:AW7"/>
    <mergeCell ref="M7:M9"/>
    <mergeCell ref="N7:N9"/>
    <mergeCell ref="AD7:AD9"/>
    <mergeCell ref="AE7:AE9"/>
    <mergeCell ref="T6:T9"/>
    <mergeCell ref="U6:U9"/>
    <mergeCell ref="K4:L6"/>
    <mergeCell ref="M4:N6"/>
    <mergeCell ref="CI7:CI9"/>
    <mergeCell ref="BB8:BB9"/>
    <mergeCell ref="BC8:BC9"/>
    <mergeCell ref="BD8:BD9"/>
    <mergeCell ref="BI8:BI9"/>
    <mergeCell ref="BM8:BM9"/>
    <mergeCell ref="BH8:BH9"/>
    <mergeCell ref="BJ7:BJ9"/>
    <mergeCell ref="CB7:CB9"/>
    <mergeCell ref="BQ8:BS8"/>
    <mergeCell ref="BT8:BT9"/>
    <mergeCell ref="BU8:BW8"/>
    <mergeCell ref="AX7:AZ7"/>
    <mergeCell ref="BA7:BC7"/>
    <mergeCell ref="BD7:BF7"/>
    <mergeCell ref="BG7:BI7"/>
    <mergeCell ref="CG7:CG9"/>
    <mergeCell ref="CH7:CH9"/>
    <mergeCell ref="CC7:CC9"/>
    <mergeCell ref="CD7:CD9"/>
    <mergeCell ref="CE7:CE9"/>
    <mergeCell ref="CF7:CF9"/>
    <mergeCell ref="Z2:CA2"/>
    <mergeCell ref="CB2:CM2"/>
    <mergeCell ref="BJ3:CA4"/>
    <mergeCell ref="CB3:CC6"/>
    <mergeCell ref="CD3:CM3"/>
    <mergeCell ref="CJ4:CK6"/>
    <mergeCell ref="CL4:CM6"/>
    <mergeCell ref="BM5:CA6"/>
    <mergeCell ref="AF6:AK6"/>
    <mergeCell ref="AL6:AQ6"/>
    <mergeCell ref="A1:CM1"/>
    <mergeCell ref="BM7:BX7"/>
    <mergeCell ref="BY7:CA7"/>
    <mergeCell ref="CJ7:CJ9"/>
    <mergeCell ref="CK7:CK9"/>
    <mergeCell ref="CL7:CL9"/>
    <mergeCell ref="CM7:CM9"/>
    <mergeCell ref="BN8:BP8"/>
    <mergeCell ref="BX8:BX9"/>
    <mergeCell ref="BY8:CA8"/>
  </mergeCells>
  <printOptions/>
  <pageMargins left="0.75" right="0.75" top="1" bottom="1" header="0.5" footer="0.5"/>
  <pageSetup horizontalDpi="600" verticalDpi="600" orientation="landscape" paperSize="9" r:id="rId1"/>
  <ignoredErrors>
    <ignoredError sqref="O27 CC27 AH27:AK27 W11:Y11 AH11:AK16 CC11:CC16 O11:O14 AA15:AB15 AA12:AC14 AD16 AA11:AE11" unlockedFormula="1"/>
    <ignoredError sqref="E31:H31 S31:V31 AC31:AQ31 CJ31:CM31 CD31:CG31 J31:N31 BX31:CA31 BT31 AU31:BI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Kab36-3</cp:lastModifiedBy>
  <cp:lastPrinted>2010-01-11T07:11:11Z</cp:lastPrinted>
  <dcterms:created xsi:type="dcterms:W3CDTF">1996-10-08T23:32:33Z</dcterms:created>
  <dcterms:modified xsi:type="dcterms:W3CDTF">2022-01-14T05:19:15Z</dcterms:modified>
  <cp:category/>
  <cp:version/>
  <cp:contentType/>
  <cp:contentStatus/>
</cp:coreProperties>
</file>